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ASI\PREMIAZIONI ASI 2024\"/>
    </mc:Choice>
  </mc:AlternateContent>
  <xr:revisionPtr revIDLastSave="0" documentId="8_{717F02A6-3725-4B03-8A18-1B76D69263F6}" xr6:coauthVersionLast="47" xr6:coauthVersionMax="47" xr10:uidLastSave="{00000000-0000-0000-0000-000000000000}"/>
  <bookViews>
    <workbookView xWindow="-120" yWindow="-120" windowWidth="20730" windowHeight="11160" firstSheet="1" activeTab="1" xr2:uid="{33C0A1C1-97AF-46CC-B43E-590844649D80}"/>
  </bookViews>
  <sheets>
    <sheet name="completo" sheetId="2" state="hidden" r:id="rId1"/>
    <sheet name="SOLO PREMI" sheetId="5" r:id="rId2"/>
    <sheet name="qt Premi e Riconoscimenti" sheetId="4" state="hidden" r:id="rId3"/>
    <sheet name="Statistiche" sheetId="3" state="hidden" r:id="rId4"/>
    <sheet name="CNM A" sheetId="1" state="hidden" r:id="rId5"/>
  </sheets>
  <definedNames>
    <definedName name="_xlnm._FilterDatabase" localSheetId="4" hidden="1">'CNM A'!$A$1:$AD$146</definedName>
    <definedName name="_xlnm._FilterDatabase" localSheetId="0" hidden="1">completo!$A$3:$H$267</definedName>
    <definedName name="_xlnm.Print_Area" localSheetId="0">completo!$A$1:$I$267</definedName>
    <definedName name="_xlnm.Print_Area" localSheetId="1">'SOLO PREMI'!$A$1:$E$209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7" i="2" l="1"/>
  <c r="I218" i="2"/>
  <c r="G3" i="3"/>
  <c r="G4" i="3"/>
  <c r="G5" i="3"/>
  <c r="G6" i="3"/>
  <c r="G7" i="3"/>
  <c r="G8" i="3"/>
  <c r="G9" i="3"/>
  <c r="G27" i="3"/>
  <c r="E12" i="3"/>
  <c r="I147" i="2"/>
  <c r="I263" i="2" l="1"/>
  <c r="I253" i="2"/>
  <c r="I246" i="2"/>
  <c r="I241" i="2"/>
  <c r="I189" i="2"/>
  <c r="F12" i="3" l="1"/>
  <c r="G12" i="3" s="1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AD152" i="1" l="1"/>
  <c r="AB124" i="1" l="1"/>
  <c r="AB114" i="1" l="1"/>
  <c r="AB34" i="1"/>
  <c r="AB29" i="1" l="1"/>
  <c r="AB31" i="1"/>
  <c r="AB28" i="1"/>
  <c r="AB30" i="1"/>
  <c r="AB33" i="1"/>
  <c r="AB35" i="1"/>
  <c r="AB32" i="1"/>
  <c r="AB36" i="1"/>
  <c r="AB37" i="1"/>
  <c r="AB38" i="1"/>
  <c r="AB39" i="1"/>
  <c r="AB40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" i="1"/>
  <c r="AB104" i="1" l="1"/>
  <c r="AB112" i="1"/>
  <c r="AB115" i="1"/>
  <c r="AB109" i="1"/>
  <c r="AB119" i="1"/>
  <c r="AB118" i="1"/>
  <c r="AB102" i="1"/>
  <c r="AB100" i="1"/>
  <c r="AB101" i="1"/>
  <c r="AB128" i="1"/>
  <c r="AB111" i="1"/>
  <c r="AB116" i="1"/>
  <c r="AB117" i="1"/>
  <c r="AB108" i="1"/>
  <c r="AB110" i="1"/>
  <c r="AB120" i="1"/>
  <c r="AB123" i="1"/>
  <c r="AB122" i="1"/>
  <c r="AB125" i="1"/>
  <c r="AB126" i="1"/>
  <c r="AB127" i="1"/>
  <c r="AB113" i="1"/>
  <c r="AB90" i="1"/>
  <c r="AB86" i="1"/>
  <c r="AB87" i="1"/>
  <c r="AB96" i="1"/>
  <c r="AB93" i="1"/>
  <c r="AB88" i="1"/>
  <c r="AB92" i="1"/>
  <c r="AB94" i="1"/>
  <c r="AB83" i="1"/>
  <c r="AB82" i="1"/>
  <c r="AB97" i="1"/>
  <c r="AB81" i="1"/>
  <c r="AB95" i="1"/>
  <c r="AB98" i="1"/>
  <c r="AB85" i="1"/>
  <c r="AB89" i="1"/>
  <c r="AB84" i="1"/>
  <c r="AB91" i="1"/>
  <c r="AB53" i="1"/>
  <c r="AB65" i="1"/>
  <c r="AB54" i="1"/>
  <c r="AB74" i="1"/>
  <c r="AB73" i="1"/>
  <c r="AB44" i="1"/>
  <c r="AB75" i="1"/>
  <c r="AB76" i="1"/>
  <c r="AB78" i="1"/>
  <c r="AB72" i="1"/>
  <c r="AB77" i="1"/>
  <c r="AB79" i="1"/>
  <c r="AB106" i="1"/>
  <c r="AB131" i="1"/>
  <c r="AB132" i="1"/>
  <c r="AB130" i="1"/>
  <c r="AB64" i="1"/>
  <c r="AB47" i="1"/>
  <c r="AB61" i="1"/>
  <c r="AB48" i="1"/>
  <c r="AB70" i="1"/>
  <c r="AB58" i="1"/>
  <c r="AB46" i="1"/>
  <c r="AB51" i="1"/>
  <c r="AB69" i="1"/>
  <c r="AB59" i="1"/>
  <c r="AB57" i="1"/>
  <c r="AB68" i="1"/>
  <c r="AB55" i="1"/>
  <c r="AB56" i="1"/>
  <c r="AB66" i="1"/>
  <c r="AB67" i="1"/>
  <c r="AB50" i="1"/>
  <c r="AB43" i="1"/>
  <c r="AB52" i="1"/>
  <c r="AB60" i="1"/>
  <c r="AB49" i="1"/>
  <c r="AB62" i="1"/>
  <c r="AB63" i="1"/>
  <c r="AB45" i="1"/>
  <c r="AB42" i="1"/>
  <c r="AB138" i="1"/>
  <c r="AB144" i="1"/>
  <c r="AB140" i="1"/>
  <c r="AB137" i="1"/>
  <c r="AB145" i="1" l="1"/>
  <c r="AB146" i="1" l="1"/>
  <c r="AB143" i="1"/>
  <c r="AB141" i="1"/>
  <c r="AB135" i="1"/>
  <c r="AB139" i="1"/>
  <c r="AB142" i="1"/>
  <c r="AB136" i="1"/>
</calcChain>
</file>

<file path=xl/sharedStrings.xml><?xml version="1.0" encoding="utf-8"?>
<sst xmlns="http://schemas.openxmlformats.org/spreadsheetml/2006/main" count="2884" uniqueCount="569">
  <si>
    <t>DATA INIZIO</t>
  </si>
  <si>
    <t>DATA FINE</t>
  </si>
  <si>
    <t>MANIFESTAZIONE</t>
  </si>
  <si>
    <t>CATEGORIA</t>
  </si>
  <si>
    <t>CLUB</t>
  </si>
  <si>
    <t>DELEGATO</t>
  </si>
  <si>
    <t>iscritti</t>
  </si>
  <si>
    <t>verificati</t>
  </si>
  <si>
    <t>partenti</t>
  </si>
  <si>
    <t>under 31</t>
  </si>
  <si>
    <t>stranieri</t>
  </si>
  <si>
    <t>CNM A</t>
  </si>
  <si>
    <t>TOT</t>
  </si>
  <si>
    <t>PREMIO</t>
  </si>
  <si>
    <t>CONTRIBUTO</t>
  </si>
  <si>
    <t>TROFEI ASI (1 GIORNO)</t>
  </si>
  <si>
    <t>FORMULA CRONO ASI</t>
  </si>
  <si>
    <t>240 MINUTI SOTTO LE STELLE - 17^ EDIZIONE</t>
  </si>
  <si>
    <t>CIRC.AUTOMOTOVEICOLI D'EPOCA MARCHIGIANO L. SCARFIOTTI</t>
  </si>
  <si>
    <t xml:space="preserve">FORMULA CRONO ASI - </t>
  </si>
  <si>
    <t>12 ORE WINTER TROPHY</t>
  </si>
  <si>
    <t>CIRC. AUTO MOTO D'EPOCA FRUSINATE</t>
  </si>
  <si>
    <t>POPONI AFF. PIERDICCA SYLVIA</t>
  </si>
  <si>
    <t>GUGLIELMI AFF. ARICO' GIORGIO</t>
  </si>
  <si>
    <t>MANIFESTAZIONI CLUB DI 1/2/3 GIORNI</t>
  </si>
  <si>
    <t>ABILITA' CRONOMETRI LIBERI</t>
  </si>
  <si>
    <t>ROMBO ARCAICO AUTO &amp; MOTO D'EPOCA</t>
  </si>
  <si>
    <t>TROFEO ASI (ALMENO 2 GIORNI)</t>
  </si>
  <si>
    <t>ABRUZZO WINTER RACE</t>
  </si>
  <si>
    <t>ABRUZZO DRIVERS CLUB</t>
  </si>
  <si>
    <t>SERIO IVO</t>
  </si>
  <si>
    <t>DESTRA PO SINISTRA DESTRA PO SINISTRA PO -TROFEO NORDEST REGOLARITÀ AUTOSTORICHE 2024</t>
  </si>
  <si>
    <t>CIRCOLO RUOTE CLASSICHE RODIGINO</t>
  </si>
  <si>
    <t>FORAMITI</t>
  </si>
  <si>
    <t>CIRCOLO VENETO AUTOMOTO EPOCA</t>
  </si>
  <si>
    <t>CLUB JONICO VEICOLI AMATORIALI E STORICI I DELFINI</t>
  </si>
  <si>
    <t>TROFEO DELLE DAME</t>
  </si>
  <si>
    <t>LEGENDARY CLASSIC CAR BRACCIANO</t>
  </si>
  <si>
    <t>CLUB AUTO-MOTO-VEICOLI E TRATTORI D'EPOCA UMBRO</t>
  </si>
  <si>
    <t>TROFEO GIOVANI</t>
  </si>
  <si>
    <t>TROFEO ''ASI GIOVANI''</t>
  </si>
  <si>
    <t>OLD CARS CLUB</t>
  </si>
  <si>
    <t>FORCELLI aff. COLATRUGLIO</t>
  </si>
  <si>
    <t>INTERNATIONAL CAR CLUB TAORMINA</t>
  </si>
  <si>
    <t>TURISTICHE CULTURALI SENZA PROVE</t>
  </si>
  <si>
    <t>BORZACCHINI HISTORIC CLUB</t>
  </si>
  <si>
    <t>XXVIII MEMORIAL CASTELLOTTI</t>
  </si>
  <si>
    <t>APS SCUDERIA EUGENIO CASTELLOTTI ETS</t>
  </si>
  <si>
    <t>TRINCO</t>
  </si>
  <si>
    <t>CLUB GORIZIA AUTOMOTO STORICHE</t>
  </si>
  <si>
    <t>RALLY DELLE VETERANE</t>
  </si>
  <si>
    <t>CENTO GIORNI DAL CENTENARIO CON LE CENTENARIE</t>
  </si>
  <si>
    <t>OLD MOTORS CLUB ABRUZZO</t>
  </si>
  <si>
    <t>CERRONE</t>
  </si>
  <si>
    <t>ABILITA' CRONOMETRI MECCANICI</t>
  </si>
  <si>
    <t>VALLI E NEBBIE 2024</t>
  </si>
  <si>
    <t>OFFICINA FERRARESE DEL MOTORISMO STORICO</t>
  </si>
  <si>
    <t>SERIO aff. FURESI</t>
  </si>
  <si>
    <t>6°CIRCUITO DELL'ARDENZA</t>
  </si>
  <si>
    <t>TOPOLINO CLUB LIVORNO</t>
  </si>
  <si>
    <t>BENEDETTI</t>
  </si>
  <si>
    <t>TROFEO GIOVANI ETRUSCHI</t>
  </si>
  <si>
    <t>CLUB AUTO MOTO EPOCA PERUGINO</t>
  </si>
  <si>
    <t>AQUILANI</t>
  </si>
  <si>
    <t>TROFEO PRIMAVERA</t>
  </si>
  <si>
    <t>SCUDERIA TRENTINA STORICA</t>
  </si>
  <si>
    <t>BIANCHERA</t>
  </si>
  <si>
    <t>CIRCOLO DELL'ANTICO PISTONE</t>
  </si>
  <si>
    <t>COPPA APULIA</t>
  </si>
  <si>
    <r>
      <t>SERIO</t>
    </r>
    <r>
      <rPr>
        <sz val="11"/>
        <rFont val="Aptos Narrow"/>
        <family val="2"/>
        <scheme val="minor"/>
      </rPr>
      <t xml:space="preserve"> aff. COLATRUGLIO</t>
    </r>
    <r>
      <rPr>
        <sz val="11"/>
        <color theme="1"/>
        <rFont val="Aptos Narrow"/>
        <family val="2"/>
        <scheme val="minor"/>
      </rPr>
      <t xml:space="preserve"> dom</t>
    </r>
  </si>
  <si>
    <t>13^ RIEVOCAZIONE DEL CIRCUITO DEL PICENO</t>
  </si>
  <si>
    <t>LA MANOVELLA DEL FERMANO CLUB AUTO E MOTO EPOCA</t>
  </si>
  <si>
    <r>
      <t xml:space="preserve">POPONI </t>
    </r>
    <r>
      <rPr>
        <sz val="11"/>
        <rFont val="Aptos Narrow"/>
        <family val="2"/>
        <scheme val="minor"/>
      </rPr>
      <t>aff. PIERDICCA SYLVIA</t>
    </r>
  </si>
  <si>
    <t>MARCO POLO</t>
  </si>
  <si>
    <t>SENTIERI FRANCESCANI</t>
  </si>
  <si>
    <t>AUTOMOTOCLUB STORICO ASSISANO</t>
  </si>
  <si>
    <t>CAGLINI</t>
  </si>
  <si>
    <t>TROFEO DEI MONTI SIMBRUINI XIII EDIZIONE</t>
  </si>
  <si>
    <t>AUTO MOTO STORICHE OFFICINE ROMANE</t>
  </si>
  <si>
    <t>SPEZIALI M.</t>
  </si>
  <si>
    <t>COPPA DELLE DAME</t>
  </si>
  <si>
    <t>CIRCOLO SARDO AUTO MOTO EPOCA</t>
  </si>
  <si>
    <t>DUBOIS</t>
  </si>
  <si>
    <t>SULLE STRADE DE L'EROICA</t>
  </si>
  <si>
    <t>SIENA CLUB AUTO MOTO EPOCA</t>
  </si>
  <si>
    <t xml:space="preserve">LUMBROSO M. </t>
  </si>
  <si>
    <t>VII TROFEO LAGO DI BRACCIANO</t>
  </si>
  <si>
    <t>POPONI</t>
  </si>
  <si>
    <t>TROFEO ASI GIOVANI VALLE DEL SELE</t>
  </si>
  <si>
    <t>CLUB SALERNO AUTOSTORICHE</t>
  </si>
  <si>
    <t>SEVERINO</t>
  </si>
  <si>
    <t>ASSOCIAZIONE AUTO MOTO STORICHE GUBBIO MOTORI</t>
  </si>
  <si>
    <t>CLASSIC CAR CLUB NAPOLI</t>
  </si>
  <si>
    <t>AUTOCLUB LUIGI FAGIOLI</t>
  </si>
  <si>
    <t>XXVII RIEVOCAZIONE DELLA COPPA TOSCANA "DAL CHIANTI AL BRUNELLO"</t>
  </si>
  <si>
    <t>CLUB AUTOMOTO EPOCA TOSCANO</t>
  </si>
  <si>
    <t>SAPERI E SAPORI DEL SALENTO</t>
  </si>
  <si>
    <t>MESSAPIA AUTOMOTOCLUB STORICO</t>
  </si>
  <si>
    <t>GUGLIELMI</t>
  </si>
  <si>
    <t>RIEVOCAZIONE STORICA ''GRAN PREMIO DI BARI'' - 8° EDIZIONE</t>
  </si>
  <si>
    <t>SERIO</t>
  </si>
  <si>
    <t>PIOMBINO LIVORNO 1901</t>
  </si>
  <si>
    <t>GARAGE DEL TEMPO COSTA DEGLI ETRUSCHI</t>
  </si>
  <si>
    <t>ALVISI</t>
  </si>
  <si>
    <t>AUTOGIRO DELL'UMBRIA</t>
  </si>
  <si>
    <t>CLUB AUTO E MOTO D'EPOCA SPOLETO</t>
  </si>
  <si>
    <t>FREDDO</t>
  </si>
  <si>
    <t>COLLI GORIZIANI HISTORIC 2024</t>
  </si>
  <si>
    <t>ICHNUSA YOUNG DRIVER</t>
  </si>
  <si>
    <t>ASSOCIAZIONE AUTOMOTO EPOCA SARDEGNA</t>
  </si>
  <si>
    <t xml:space="preserve">CUTAIA  </t>
  </si>
  <si>
    <t>TURISTICHE CULTURALI SENZA PROVE / MARCO POLO</t>
  </si>
  <si>
    <t>RAID DELLA MUSICA</t>
  </si>
  <si>
    <t>LUMBROSO A.</t>
  </si>
  <si>
    <t>AUTOMOTOCLUB DEL MINOTAURO</t>
  </si>
  <si>
    <t>CONCORSI</t>
  </si>
  <si>
    <t>CONCORSI DI ELEGANZA</t>
  </si>
  <si>
    <t>CLUB AUTOMOTO STORICHE PICENUM</t>
  </si>
  <si>
    <t>25° RONDE DELLE ZOLFARE</t>
  </si>
  <si>
    <t>CUTAIA aff. RUGGIO</t>
  </si>
  <si>
    <t>GUELFI E GHIBELLINI:LA PACE REGGE !</t>
  </si>
  <si>
    <t>TOPOLINO CLUB FIRENZE</t>
  </si>
  <si>
    <t>ACQUAVIVA</t>
  </si>
  <si>
    <t>32^ CENTO MIGLIA</t>
  </si>
  <si>
    <t>ASSOCIAZIONE FOLIGNATE AUTOMOTO STORICHE</t>
  </si>
  <si>
    <t>BILOTTA</t>
  </si>
  <si>
    <t>COPPA DELLA PERUGINA</t>
  </si>
  <si>
    <t>CHINE'</t>
  </si>
  <si>
    <t>4° COPPA GIOVA-MI</t>
  </si>
  <si>
    <t>CLUB MILANESE AUTO MOTO EPOCA</t>
  </si>
  <si>
    <t>XXVIII COPPA DEI CASTELLI PAVESI - TROFEO ELIO MARCHESI</t>
  </si>
  <si>
    <t>RUOTE EPOCA PAVIA</t>
  </si>
  <si>
    <t>FERRO</t>
  </si>
  <si>
    <t>IX TROFEO FRANCESCO CINTI</t>
  </si>
  <si>
    <t>ASSOC. STOR. CULTURALE PIERO TARUFFI AUTOMOTO</t>
  </si>
  <si>
    <t>TROZZI</t>
  </si>
  <si>
    <t>DONNE E MOTORI</t>
  </si>
  <si>
    <t>ASTE E BILANCIERI AUTOMOTOCLUB CITTA' DI BITONTO</t>
  </si>
  <si>
    <t>GALLI</t>
  </si>
  <si>
    <t>XXXIII GIRO DI SICILIA - XLIII LA SICILIA DEI FLORIO</t>
  </si>
  <si>
    <t>VETERAN CAR CLUB PANORMUS</t>
  </si>
  <si>
    <t>CAMILLI CLAUDIO aff. STELLA</t>
  </si>
  <si>
    <t>CLUB AUTO STORICHE E MOTO DELLA VAL DI CORNIA</t>
  </si>
  <si>
    <t>TOUR DEL MARCHESATO DI SALUZZO</t>
  </si>
  <si>
    <t>CIRCOLO LANGHE AUTOMOTO STORICHE</t>
  </si>
  <si>
    <t>RADUNO DELLA SOLIDARIETA'</t>
  </si>
  <si>
    <t>CLUB OROBICO AUTO EPOCA</t>
  </si>
  <si>
    <r>
      <t>ALVISI</t>
    </r>
    <r>
      <rPr>
        <strike/>
        <sz val="11"/>
        <color theme="1"/>
        <rFont val="Aptos Narrow"/>
        <family val="2"/>
        <scheme val="minor"/>
      </rPr>
      <t xml:space="preserve"> </t>
    </r>
  </si>
  <si>
    <t>IX ASTE E BILANCIERI</t>
  </si>
  <si>
    <t>CLUB VENEZIA AUTOMOTOSTORICHE</t>
  </si>
  <si>
    <t>MASCAGNI</t>
  </si>
  <si>
    <t>INTERNATIONAL BUGATTI MEETING - SICILY 2024</t>
  </si>
  <si>
    <t>BUGATTI CLUB ITALIA</t>
  </si>
  <si>
    <t>52° RADUNO INTERNAZIONALE ZAGATO CAR CLUB "NELLA TERRA DELLA SABINA"</t>
  </si>
  <si>
    <t>ZAGATO CAR CLUB</t>
  </si>
  <si>
    <t xml:space="preserve">BIANCHERA </t>
  </si>
  <si>
    <t>SULLE RIVE DELL'ALTO JONIO</t>
  </si>
  <si>
    <t>VIVA</t>
  </si>
  <si>
    <t>COPPA GENTLEMEN SARDI</t>
  </si>
  <si>
    <t>SANDROLINI</t>
  </si>
  <si>
    <t>RUOTE D'EPOCA DELLA RIVIERA DEI FIORI</t>
  </si>
  <si>
    <t>CONCORSI DINAMICI</t>
  </si>
  <si>
    <t>CIRCUITO STORICO DI SANTA MARINELLA</t>
  </si>
  <si>
    <t>COLOSSEUM CLUB VEICOLI STORICI</t>
  </si>
  <si>
    <t>TROFEO CITTA' DI SIRACUSA</t>
  </si>
  <si>
    <t>ASSOCIAZIONE SIRACUSANA VEICOLI STORICI</t>
  </si>
  <si>
    <t>NATALE ROMEO aff. STELLA</t>
  </si>
  <si>
    <t>2° TROFEO VOLANTE DI LEGNO</t>
  </si>
  <si>
    <t>CLASSIC CLUB VIGNOLA</t>
  </si>
  <si>
    <t>CIRCUITO DEI TRE LAGHI</t>
  </si>
  <si>
    <t>VETERAN CAR CLUB VITERBO</t>
  </si>
  <si>
    <t>SERGNESE</t>
  </si>
  <si>
    <t>HISTORIC CLUB SCHIO</t>
  </si>
  <si>
    <t>BERGAMO HISTORIC GRAN PRIX</t>
  </si>
  <si>
    <t>SCUDERIA DJELMO</t>
  </si>
  <si>
    <t>MANZONI nomina come osservatore</t>
  </si>
  <si>
    <t>CLUB AUTO MOTO STORICHE CASTIGLIONESE</t>
  </si>
  <si>
    <t>CT 1 VEICOLI STORICI</t>
  </si>
  <si>
    <t>GIGANTE</t>
  </si>
  <si>
    <t>RIEVOCAZIONE STORICA DELLA COPPA SILA</t>
  </si>
  <si>
    <t>SCUDERIA BRUTIA HISTORIC CARS</t>
  </si>
  <si>
    <t>NATALE ROMEO</t>
  </si>
  <si>
    <t>XXXIV TARGA DI CAPITANATA</t>
  </si>
  <si>
    <t>AUTOCLUB STORICO DAUNO</t>
  </si>
  <si>
    <t>GERLA</t>
  </si>
  <si>
    <t>XXV° " DALLA CITTA' DI FEDERICO II "</t>
  </si>
  <si>
    <t>CLUB JESINO MOTO AUTO D'EPOCA</t>
  </si>
  <si>
    <t>PISELLI</t>
  </si>
  <si>
    <t>STRADE DELLA TOSCANA</t>
  </si>
  <si>
    <t>LUMBROSO AL.</t>
  </si>
  <si>
    <t>27^ TROFEO SCARFIOTTI</t>
  </si>
  <si>
    <t>CAMILLI C.</t>
  </si>
  <si>
    <t>XIII° AUTORADUNO D'EPOCA SULLE STRADE DEL VINO E DELL'ETNA "ANGELO BORZI"</t>
  </si>
  <si>
    <t>CLUB LA MANOVELLA ACIREALE</t>
  </si>
  <si>
    <t>ILDEBRANDO</t>
  </si>
  <si>
    <t>GRAND PRIX BORDINO</t>
  </si>
  <si>
    <t>VETERAN CAR CLUB PIETRO BORDINO</t>
  </si>
  <si>
    <t xml:space="preserve">FERRO aff. GONELLA </t>
  </si>
  <si>
    <t>X MIGLIA GUARCINO CAMPOCATINO</t>
  </si>
  <si>
    <t>CIRCOLO PONTINO DELLA MANOVELLA</t>
  </si>
  <si>
    <t>AUTOGIROVAGANDO... NEL PASSATO</t>
  </si>
  <si>
    <t>COLLECTORS HISTORIC CARCLUB</t>
  </si>
  <si>
    <t>CIRCUITO DELLE TRE VENEZIE</t>
  </si>
  <si>
    <t>SCALA DI GIOCCA - OSILO - 27^ EDIZIONE</t>
  </si>
  <si>
    <t>CLUB AUTO E MOTO D'EPOCA IL VOLANTE</t>
  </si>
  <si>
    <t>RIEVOCAZIONE STORICA CIRCUITO CITTÀ DI SENIGALLIA</t>
  </si>
  <si>
    <t>CLUB MOTORI D'EPOCA SENIGALLIA</t>
  </si>
  <si>
    <t xml:space="preserve">SERGNESE </t>
  </si>
  <si>
    <t>XXVII COPPA BORZACCHINI</t>
  </si>
  <si>
    <t xml:space="preserve">CAMILLI T. </t>
  </si>
  <si>
    <t>GIOCHI SENZA PORTIERE</t>
  </si>
  <si>
    <t>35° GIRO DEL LARIO RIEVOCAZIONE STORICA GIRO NOTTURNO DEL LARIO</t>
  </si>
  <si>
    <t>VETERAN CAR CLUB COMO</t>
  </si>
  <si>
    <t>6° RIEVOCAZIONE AUTO STORICHE TOLENTINO-COLLEPATERNO</t>
  </si>
  <si>
    <t>SCUDERIA MARCHE CLUB MOTORI STORICI</t>
  </si>
  <si>
    <t>XII° RADUNO ALFA ROMEO "ALFAGUBBIO"</t>
  </si>
  <si>
    <t>100 KM DEL MATESE</t>
  </si>
  <si>
    <t>CLUB AUTO E MOTO ANTICHI SANNITI</t>
  </si>
  <si>
    <t>PALOMBO</t>
  </si>
  <si>
    <t>LE MITICHE SPYDER A TAORMINA</t>
  </si>
  <si>
    <t>28° VERNASCA SILVER FLAG</t>
  </si>
  <si>
    <t>CLUB PIACENTINO AUTOMOTO EPOCA</t>
  </si>
  <si>
    <t>SERIO pres - VINCI - MANZONI</t>
  </si>
  <si>
    <t>LE STREGHE AL VOLANTE</t>
  </si>
  <si>
    <t>AUTOMOTOCLUB STORICO ANTICO SANNIO</t>
  </si>
  <si>
    <t>VI BRITISCH DAY PREVIEW</t>
  </si>
  <si>
    <t>TROFEO DONNA SPRINT AL VOLANTE</t>
  </si>
  <si>
    <t>LA LEGGENDA DI BASSANO - TROFEO GIANNINO MARZOTTO</t>
  </si>
  <si>
    <t>CLUB AUTOSTORICHE RIETI</t>
  </si>
  <si>
    <t>32° COPPA DEI TRE LAGHI E VARESE CAMPO DEI FIORI</t>
  </si>
  <si>
    <t>CLUB AUTO MOTO STORICHE VARESE</t>
  </si>
  <si>
    <t>22° PIANCAVALLO REVIVAL</t>
  </si>
  <si>
    <t>RUOTE DEL PASSATO</t>
  </si>
  <si>
    <t>LXI° ANELLO DEL PARADISO</t>
  </si>
  <si>
    <t>FERRO aff. PRATI (avvertire club)</t>
  </si>
  <si>
    <t>XXV RIEVOCAZIONE STORICA TRAPANI - MONTE ERICE</t>
  </si>
  <si>
    <t>CLUB AUTO E MOTO EPOCA F.SARTARELLI</t>
  </si>
  <si>
    <t>ABRUZZO GRAN TOUR-CIRCUITO DI AVEZZANO</t>
  </si>
  <si>
    <t>TESAURO</t>
  </si>
  <si>
    <t>BALESTRERO VETERAN MOTOR CAR CLUB</t>
  </si>
  <si>
    <t>FRAIOLI</t>
  </si>
  <si>
    <t>I GIOVANI DI LODOVICO</t>
  </si>
  <si>
    <t>SPEZIALI C.</t>
  </si>
  <si>
    <t>CONCORSO ELEGANZA CITTA' DI SAN PELLEGRINO TERME</t>
  </si>
  <si>
    <t>WEEK END CON LE VECCHIE SIGNORE ANTE '40</t>
  </si>
  <si>
    <t>MODA E MOTORI D'ALTRI TEMPI</t>
  </si>
  <si>
    <t>CLUB AUTO MOTO D'EPOCA PICENO</t>
  </si>
  <si>
    <t>APREDA</t>
  </si>
  <si>
    <t>IL TRIANGOLO D'ORO</t>
  </si>
  <si>
    <t>COPPA CIAK TAORMINA 2024</t>
  </si>
  <si>
    <t>EPOCA BY NIGHT</t>
  </si>
  <si>
    <t>AUTOCLUB STORICO PESARO 'DORINO SERAFINI'</t>
  </si>
  <si>
    <t>TROFEO GIOVANI CAR</t>
  </si>
  <si>
    <t>XXI° RIEVOCAZIONE STORICA "CIRCUITO DELLE CALDAIE" - "V° COPPA MELETTI"</t>
  </si>
  <si>
    <t>26° CIRCUITO DI CONEGLIANO</t>
  </si>
  <si>
    <t>CLUB SERENISSIMA STORICO AUTO MOTO</t>
  </si>
  <si>
    <t>10° TROFEO CITTA' DELLE ACQUE</t>
  </si>
  <si>
    <t>AUTOGIRO DELLA PROVINCIA DI RAGUSA</t>
  </si>
  <si>
    <t>VETERAN CAR CLUB IBLEO</t>
  </si>
  <si>
    <t>XXIV TRANSCILENTANA</t>
  </si>
  <si>
    <t>ANTIQUARIAUTO AUTO MOTO CLUB</t>
  </si>
  <si>
    <t>GIOVANI AL VOLANTE</t>
  </si>
  <si>
    <t>GARDA CLASSIC</t>
  </si>
  <si>
    <t>BENACO AS</t>
  </si>
  <si>
    <t>RUOTA D'ORO STORICA</t>
  </si>
  <si>
    <t>SCUDERIA VELTRO</t>
  </si>
  <si>
    <t>27° HISTORIC A QUOTA 1000</t>
  </si>
  <si>
    <t>XV TARGA DEL MATESE</t>
  </si>
  <si>
    <t>CLASSIC CAR CLUB MOLISE</t>
  </si>
  <si>
    <t>XXII ED. LAGHI E CASTELLI</t>
  </si>
  <si>
    <t>5.A COPPA GARISENDA</t>
  </si>
  <si>
    <t>BOLOGNA AUTO STORICHE</t>
  </si>
  <si>
    <t>VIII TROFEO CITTÀ DI CAMPOFRANCO, SULLE ORME DEGLI SCRITTORI AGRIGENTINI</t>
  </si>
  <si>
    <t>GRIFONE AUTO E MOTO D'EPOCA</t>
  </si>
  <si>
    <t>BARBARA - MONTE CUCCO (VERSO GLI APPENNINI)</t>
  </si>
  <si>
    <t>100 MIGLIA IN SA JARA</t>
  </si>
  <si>
    <t>COPPA DEI 2 LAGHI</t>
  </si>
  <si>
    <t>2 GIORNI DEL CONERO</t>
  </si>
  <si>
    <t>GIRO DELLA VALLE DEL LIRI</t>
  </si>
  <si>
    <t>CIRCOLO AUTO MOTO EPOCA FRUSINATE</t>
  </si>
  <si>
    <t>XVI MEMORIAL MORANDI</t>
  </si>
  <si>
    <t>19° COPPA ROMAGNA</t>
  </si>
  <si>
    <t>HERMITAGE VETERAN ENGINE</t>
  </si>
  <si>
    <t>ETNASPRINT PRIMO MEMORIAL "GIUSEPPE DI MAURO"</t>
  </si>
  <si>
    <t>CIRCOLO VEICOLI STORICI "TITANI DI TRINACRIA"</t>
  </si>
  <si>
    <t>SULLE STRADE DI DORINO</t>
  </si>
  <si>
    <t>GRAN TOUR DELL'ELBA</t>
  </si>
  <si>
    <t>GRAND TOUR DELLE CALABRIE</t>
  </si>
  <si>
    <t>RADUNO RELAX</t>
  </si>
  <si>
    <t>1° CONCORSO DI ELEGANZA SUL MURETTO</t>
  </si>
  <si>
    <t>200 MIGLIA DI CREMONA</t>
  </si>
  <si>
    <t>CLASSIC CLUB ITALIA</t>
  </si>
  <si>
    <t>RIEVOCAZIONE CIRCUITO AGRO PONTINO - ANTE 45</t>
  </si>
  <si>
    <t>17° CLASSIC ELEGANZA A STRESA</t>
  </si>
  <si>
    <t>MONTAGNE D'ARGENTO</t>
  </si>
  <si>
    <t>17° TROFEO MILANO</t>
  </si>
  <si>
    <t>TROFEO COPPA FAGIOLI STORICA - RADUNO TRA I COLLI MARCHIGIANI</t>
  </si>
  <si>
    <t>VECCHIO PIEMONTE</t>
  </si>
  <si>
    <t>14° TROFEO MIRAMARE - MEMORIAL ROBERTO VOLPI</t>
  </si>
  <si>
    <t>GIRO DELLE 2 PROVINCE ALLE FALDE DELL'ETNA</t>
  </si>
  <si>
    <t>TROFEO DEL MONTE CONERO - 4° MEMORIAL SAURO STACCHI</t>
  </si>
  <si>
    <t>CLUB AUTOMOTO STORICHE ANCONA</t>
  </si>
  <si>
    <t>RAID DELLE CANTINE</t>
  </si>
  <si>
    <t>OLD WHEELS VETERAN CAR</t>
  </si>
  <si>
    <t>22° RONDE DELLA LUNA</t>
  </si>
  <si>
    <t>DAI DE GAS</t>
  </si>
  <si>
    <t>SS 64 PORRETTANA QUARTA EDIZIONE</t>
  </si>
  <si>
    <t>AUTOMOTOSTORICHE BAGNI DELLA PORRETTA</t>
  </si>
  <si>
    <t>COPPA DELLA PRESOLANA</t>
  </si>
  <si>
    <t>CIRCUITO TRICOLORE</t>
  </si>
  <si>
    <t>ABILITA' CRONOMETRI LIBERI - MECCANICI</t>
  </si>
  <si>
    <t>TIPOLOGIA</t>
  </si>
  <si>
    <t>LOPIANO</t>
  </si>
  <si>
    <t>ABILITA' CRONOMETRI MECCANICA</t>
  </si>
  <si>
    <t>BERARDI pres. - MAGGI - LA BELLA</t>
  </si>
  <si>
    <t>GERLA pres. - RIZZA - MAGGI</t>
  </si>
  <si>
    <t>2 (10)</t>
  </si>
  <si>
    <t>3 (9)</t>
  </si>
  <si>
    <t>4 (7)</t>
  </si>
  <si>
    <t>5 (9)</t>
  </si>
  <si>
    <t>6 (10)</t>
  </si>
  <si>
    <t>7 (9)</t>
  </si>
  <si>
    <t>8 (10)</t>
  </si>
  <si>
    <t>9 (10)</t>
  </si>
  <si>
    <t>10 (10)</t>
  </si>
  <si>
    <t>11 (10)</t>
  </si>
  <si>
    <t>XVII° CONCORSO DI ELEGANZA CITTA' DI SAN BENEDETTO DEL TRONTO 3° CONCORSO ELEGANZA PER GIOVANI SU AUTO VENTENNALI (da stampare corretta)</t>
  </si>
  <si>
    <t xml:space="preserve">ERCOLANI pres - MAGGI - CERRONE </t>
  </si>
  <si>
    <t>ALLEGRA pres - LA BELLA - GENTILE</t>
  </si>
  <si>
    <t xml:space="preserve">CHICCO   </t>
  </si>
  <si>
    <t>ERCOLANI pres - LA BELLA - TRONELLI</t>
  </si>
  <si>
    <r>
      <t>MASCAGNI</t>
    </r>
    <r>
      <rPr>
        <strike/>
        <sz val="11"/>
        <rFont val="Aptos Narrow"/>
        <family val="2"/>
        <scheme val="minor"/>
      </rPr>
      <t xml:space="preserve">  </t>
    </r>
    <r>
      <rPr>
        <sz val="11"/>
        <rFont val="Aptos Narrow"/>
        <family val="2"/>
        <scheme val="minor"/>
      </rPr>
      <t>aff. SETTEMBRINO</t>
    </r>
  </si>
  <si>
    <t>SIBILLINI &amp; DINTORNI</t>
  </si>
  <si>
    <t>TRONELLI pres. - SERIO - ERCOLANI</t>
  </si>
  <si>
    <t>STELLA</t>
  </si>
  <si>
    <t>PIERDICCA</t>
  </si>
  <si>
    <t>ERCOLANI pres - MANZONI - FABBRI</t>
  </si>
  <si>
    <t>AGATA</t>
  </si>
  <si>
    <t>FURESI</t>
  </si>
  <si>
    <t>TEMATICHE</t>
  </si>
  <si>
    <t>LA BIANCHINA VA IN MARINA</t>
  </si>
  <si>
    <t>BIANCHINA CLUB</t>
  </si>
  <si>
    <t>XXVII COPPA MARCHESE DEL GRILLO</t>
  </si>
  <si>
    <t>ASSOCIAZIONE STORICO CULURALE PIERO TARUFFI AUTOMOTO</t>
  </si>
  <si>
    <t>INCAMMISA</t>
  </si>
  <si>
    <t xml:space="preserve">ALVISI </t>
  </si>
  <si>
    <t>GERLA pres. - MANZONI - SPEZIALI</t>
  </si>
  <si>
    <t>MANZONI pres - SERIO - VINCI</t>
  </si>
  <si>
    <t>TROFEO AMBROSIANO</t>
  </si>
  <si>
    <t>CAVEM</t>
  </si>
  <si>
    <t>LUMBROSO M.</t>
  </si>
  <si>
    <t>RUGGIO</t>
  </si>
  <si>
    <t>LA TOSCANA E LE SU' GENTI - XVII EDIZIONE</t>
  </si>
  <si>
    <t>FERRO ROMEO</t>
  </si>
  <si>
    <t>MANOVELLA ORO</t>
  </si>
  <si>
    <t>PREMIO SPECIALE</t>
  </si>
  <si>
    <t>ENCOMIO</t>
  </si>
  <si>
    <t>XXVII MARE MONTI ARTE IN SICILIA</t>
  </si>
  <si>
    <t xml:space="preserve">GIA' PREMIO </t>
  </si>
  <si>
    <t>CLASSIC CAR CLUB ITALIA</t>
  </si>
  <si>
    <t>VETERAN CAR CLUB TORINO</t>
  </si>
  <si>
    <t>???</t>
  </si>
  <si>
    <t>PREMIO ACT</t>
  </si>
  <si>
    <t>VETERAN CAR TEAM BOLZANO</t>
  </si>
  <si>
    <t>VALTELLINA VETERAN CAR</t>
  </si>
  <si>
    <t>ANTICHE MOTO DI BRIANZA</t>
  </si>
  <si>
    <t>TARGA ASISOLIDALE</t>
  </si>
  <si>
    <t>COPPA</t>
  </si>
  <si>
    <t>-</t>
  </si>
  <si>
    <t>MONZA AUTOMOTO STORICHE AMICI DELL'AUTODROMO</t>
  </si>
  <si>
    <t>C.N.O. AMERICAN MOTORS</t>
  </si>
  <si>
    <t>CLUB NAZIONALE X 1/9</t>
  </si>
  <si>
    <t>LANCIA THEMA CLUB ITALIA</t>
  </si>
  <si>
    <t>REGISTRO STORICO BENELLI</t>
  </si>
  <si>
    <t>TARGA DELUXE</t>
  </si>
  <si>
    <t>TARGA STANDARD</t>
  </si>
  <si>
    <t>ASISOLIDALE</t>
  </si>
  <si>
    <t>COMMISSIONE CULTURA</t>
  </si>
  <si>
    <t>RIEVOCATIVE</t>
  </si>
  <si>
    <t xml:space="preserve">CONTROLLARE </t>
  </si>
  <si>
    <t>CLUB FRENTANO RUOTE CLASSICHE</t>
  </si>
  <si>
    <t>ASI FLY PARTY</t>
  </si>
  <si>
    <t>ASI NAUTIC SHOW</t>
  </si>
  <si>
    <t>TARGA</t>
  </si>
  <si>
    <t>per la partecipazione all'ASI SHOW di Pesaro e per l'organizzazione dello stand alla Fiera di Parma</t>
  </si>
  <si>
    <t>AUTO MOTO STORICHE ALTO PIEMONTE</t>
  </si>
  <si>
    <t>per la partecipazione e l'organizzazione del trasporto dei partecipanti all' ASI TRANSPORT SHOW di Nepi ed  all'ASI SHOW  di Pesaro</t>
  </si>
  <si>
    <t>HISTORICAL AIRCRAFT  GROUP</t>
  </si>
  <si>
    <t>RIVA SOCIETY ITALY</t>
  </si>
  <si>
    <t>ASSOCIAZIONE LA CAPITANO 1926  !!!!</t>
  </si>
  <si>
    <t>per la partecipazione all' ASI TRANSPORT SHOW di Nepi, all'ASI SHOW  di Pesaro e per l'organizzazione dello stand alla Fiera di Bologna in occasione del 40' del TURBOSTAR
del 40' del TURBOSTAR</t>
  </si>
  <si>
    <t>COPPA PER EQUIPAGGIO ASISOLIDALE</t>
  </si>
  <si>
    <t>XXI° RIEV.  STORICA "CIRCUITO DELLE CALDAIE" - "V° COPPA MELETTI"</t>
  </si>
  <si>
    <t>LA LEGGENDA DI BASSANO - TROFEO G. MARZOTTO</t>
  </si>
  <si>
    <t>XXVII RIEV.  COPPA TOSCANA "DAL CHIANTI AL BRUNELLO"</t>
  </si>
  <si>
    <t>RIEV. STORICA ''GRAN PREMIO DI BARI'' - 8° EDIZIONE</t>
  </si>
  <si>
    <t>XVII° CONCORSO DI ELEGANZA CITTA' DI SAN BENEDETTO DEL TRONTO 3° CONCORSO ELEGANZA PER GIOVANI</t>
  </si>
  <si>
    <t>XXVIII COPPA DEI CASTELLI PAVESI - TROFEO E. MARCHESI</t>
  </si>
  <si>
    <t>35° GIRO DEL LARIO RIEV.E ST. GIRO NOTTURNO DEL LARIO</t>
  </si>
  <si>
    <t>COMMISSIONE NAZIONALE MANIFESTAZIONI AUTO</t>
  </si>
  <si>
    <t>GIA' CONTRIBUTO</t>
  </si>
  <si>
    <t>COMMISSIONE  MACCHINE AGRICOLE E INDUSTRIALI</t>
  </si>
  <si>
    <t>GRUPPO AMATORI MACCHINE AGRICOLE D'EPOCA</t>
  </si>
  <si>
    <t>ASSOCIAZIONE AMICI DEL TRATTORE D'EPOCA</t>
  </si>
  <si>
    <t>RADUNO TRATTORI E MOTORI AGRICOLI</t>
  </si>
  <si>
    <t>RIEVOCAZIONE STORICA DELLA TREBBIATURA</t>
  </si>
  <si>
    <t>RADUNO TRATTORI FIERA DI SAN BORTOEO</t>
  </si>
  <si>
    <t>ANDIAMO A MIETERE IL GRANO</t>
  </si>
  <si>
    <t xml:space="preserve">RADUNO TRATTORI STORICI SAVIGLIANO </t>
  </si>
  <si>
    <t>MOSTRA STORICA TRATTORI</t>
  </si>
  <si>
    <t>MACCHINE AGRICOLE DI IERI</t>
  </si>
  <si>
    <t>TRATTORE ORO</t>
  </si>
  <si>
    <t>RADUNO VEICOLI AGRICOLI E INDUSTRIALI A OLIVETO CITRA</t>
  </si>
  <si>
    <t>OS E TRATUR</t>
  </si>
  <si>
    <t>COMMISSIONE VEICOLI UTILITARI E RICREAZIONALI</t>
  </si>
  <si>
    <t>COMMISSIONE NAZIONALE MANIFESTAZIONI MOTO</t>
  </si>
  <si>
    <t>PREMI</t>
  </si>
  <si>
    <t>ASSOCIAZIONE SICILIANA VEICOLI STORICI</t>
  </si>
  <si>
    <t>RICONOSCIMENTO ATTIVITA' CLUB</t>
  </si>
  <si>
    <t>OSIMO E DINTORINI</t>
  </si>
  <si>
    <t>CLUB AUTO MOTO EPOCA ASTIGIANO</t>
  </si>
  <si>
    <t>CIRCUITI DI PERUGIA E DEL TRASIMENTO</t>
  </si>
  <si>
    <t>CLUB MOTO EPOCA FIORENTINO</t>
  </si>
  <si>
    <t>PEDIVELLA ORO</t>
  </si>
  <si>
    <t>RIEVOCAZIONE COPPA DELLA CONSUMA</t>
  </si>
  <si>
    <t>MOTODOLOMITICA</t>
  </si>
  <si>
    <t>SPORT CLUB IL VELOCIFERO AUTO MOTO EPOCA</t>
  </si>
  <si>
    <t>CIRCUITO DEL CHIENTI E POTENZA</t>
  </si>
  <si>
    <t>COMMISSIONE VEICOLI MILITARI</t>
  </si>
  <si>
    <t>CLUB ROMAGNOLO AUTOMOTO EPOCA - APS</t>
  </si>
  <si>
    <t xml:space="preserve">ANTICHE MOTO DI BRIANZA </t>
  </si>
  <si>
    <t xml:space="preserve">XXVIII°  AUDAX  INVERNALE (ED. 2023) </t>
  </si>
  <si>
    <t>15 CIRCUITO SAN PIETRO IN TRENTO</t>
  </si>
  <si>
    <t>RIEVOCAZIONE STORICA BERGAMO - SAN VIGILIO</t>
  </si>
  <si>
    <t>MOTOGIRO DI PUGLIA</t>
  </si>
  <si>
    <t>I PIONIERI, MEMORIAL FRANCESCO SALVINI</t>
  </si>
  <si>
    <t>RADUNO SIDECAR</t>
  </si>
  <si>
    <t>PROVA DELLA RESISTENZA VEICOLI AUTOMOBILI PROVINCIE VENETE</t>
  </si>
  <si>
    <t>MOTOSTORICHE NEL BAROCCO IBLEO</t>
  </si>
  <si>
    <t>CIRCUITO DEL MONFERRATO - ASTI COLLINE E VIGNETI</t>
  </si>
  <si>
    <t>30° MOTORADUNO D'EPOCA "NANDO PENNISI"</t>
  </si>
  <si>
    <t>RAGGI E RAZZE</t>
  </si>
  <si>
    <t>IV° GIRO DEL PICENO IN MOTO</t>
  </si>
  <si>
    <t>DA COSTA A COSTA 2024 ROMAGNA SARDEGNA</t>
  </si>
  <si>
    <t xml:space="preserve">SOTTOCANNA IN CIRCUITO </t>
  </si>
  <si>
    <t>XXV° VALLESINA IN MOTO " 4° RIEV. STORICA CIRCUITO MOTOCICLISTICO DELLA VALLESINA"</t>
  </si>
  <si>
    <t xml:space="preserve">RIEVOCAZIONE STORICA CIRCUITO CITTÀ DI SENIGALLIA </t>
  </si>
  <si>
    <t>5° CIRCUITO DELLE CANDELE</t>
  </si>
  <si>
    <t>XII° RADUNO " VESPA E LAMBRETTA"</t>
  </si>
  <si>
    <t>MEMORIAL ICILIO CACIORGNA</t>
  </si>
  <si>
    <t>A SPASSO CON LE VETERANE</t>
  </si>
  <si>
    <t>CASTELLI DEL CHIASCIO</t>
  </si>
  <si>
    <t>3^ RIEVOCAZIONE CIRCUITO MOTOCICLISTICO CITTÀ DI FERMO</t>
  </si>
  <si>
    <t>MOTORAID DEI MENHIR</t>
  </si>
  <si>
    <t>V° COCKEREL DAY  (PER MOTO GUZZI GALLETTO)</t>
  </si>
  <si>
    <t>4° COPPA CITTÀ DI PERUGIA</t>
  </si>
  <si>
    <t>1000 TORNANTI…</t>
  </si>
  <si>
    <t>"LA MUSICA DELLA MOTO"</t>
  </si>
  <si>
    <t>VI RAID DI SICILIA</t>
  </si>
  <si>
    <t>MOTO E COLLI - 2024</t>
  </si>
  <si>
    <t>XLI° IL PRIMAVERA DI AUGUSTO FARNETI</t>
  </si>
  <si>
    <t>GIRO MOTOCICLISTICO DEL GARGANO</t>
  </si>
  <si>
    <t>MOTOCICLETTANDO 2024</t>
  </si>
  <si>
    <t xml:space="preserve">IN MOTO SULLE ALPI </t>
  </si>
  <si>
    <t>CONCORSO DI ELEGANZA CITTÀ DI SAN PELLEGRINO TERME</t>
  </si>
  <si>
    <t>Commissione ASISOLIDALE</t>
  </si>
  <si>
    <t>Commissione Cultura</t>
  </si>
  <si>
    <t>COMMISSIONE  NAUTICA MOTONAUTICA E AERONAUTICA</t>
  </si>
  <si>
    <t>Commissione Veicoli Militari</t>
  </si>
  <si>
    <t>Totale</t>
  </si>
  <si>
    <t>ENCOMI</t>
  </si>
  <si>
    <t>PREMI SPECIALI</t>
  </si>
  <si>
    <t xml:space="preserve"> MANOVELLE ORO</t>
  </si>
  <si>
    <t>PREMIO ATTIVIVITA' CLUB</t>
  </si>
  <si>
    <t>Commissione CULTURA</t>
  </si>
  <si>
    <t>Contributi</t>
  </si>
  <si>
    <t>CNMA incluso ASI Circuito Tricolore</t>
  </si>
  <si>
    <t>CNMM incluso ASI Circuito Tricolore</t>
  </si>
  <si>
    <t>Commissione Veicoli Utilitari e Ricreaz.</t>
  </si>
  <si>
    <t>Comm. Nautica Motonautica Aeronautica</t>
  </si>
  <si>
    <t>Comm. Macchine Agricole e Industriali</t>
  </si>
  <si>
    <t>Premio Qualità</t>
  </si>
  <si>
    <t>AUTO</t>
  </si>
  <si>
    <t>MANOVELLA ORO CIRCUITO TRICOLORE</t>
  </si>
  <si>
    <t>MOTO</t>
  </si>
  <si>
    <t>PEDIVELLA ORO CIRCUITO TRICOLORE</t>
  </si>
  <si>
    <t>CULTURA</t>
  </si>
  <si>
    <t>AGRICOLI</t>
  </si>
  <si>
    <t>PEDIVELLA ORO CLUB</t>
  </si>
  <si>
    <t>UTILITARI  E RICREAZIONALI</t>
  </si>
  <si>
    <t>CIRCOLO AUTOMOTOVEICOLI D'EPOCA MARCHIGIANO L. SCARFIOTTI</t>
  </si>
  <si>
    <t>CIRCOLO SARDO AUTO MOTO EPOCA S.C.Q.</t>
  </si>
  <si>
    <t>ASSOCIAZIONE SIRACUSANA AUTOMOTOVEICOLI STORICI</t>
  </si>
  <si>
    <t>ASSOCIAZIONE STORICO CULTURALE PIERO TARUFFI AUTOMOTO</t>
  </si>
  <si>
    <t>OLD MOTORS CLUB D'ABRUZZO</t>
  </si>
  <si>
    <t>CIRCOLO AMBROSIANO VEICOLI EPOCA MILANO</t>
  </si>
  <si>
    <t>CIRCOLO AUTOMOTO EPOCA FRUSINATE</t>
  </si>
  <si>
    <t>ASSOCIAZIONE BENACO AUTO CLASSICHE</t>
  </si>
  <si>
    <t>SCUDERIA DJELMO ASD</t>
  </si>
  <si>
    <t>CLUB AMATORI VEICOLI EPOCA CREMONA</t>
  </si>
  <si>
    <t>REGISTRO STORICO MOTO GUZZI</t>
  </si>
  <si>
    <t>LE VETERANE AUTOMOTOVEICOLI EPOCA</t>
  </si>
  <si>
    <t>CLUB AUTOMOTO EPOCA PARMENSE RUOTE A RAGGI</t>
  </si>
  <si>
    <t>RUOTE CLASSICHE CLUB PRATO</t>
  </si>
  <si>
    <t>CLUB UMBRO AUTOMOTO EPOCA</t>
  </si>
  <si>
    <t>CIRCOLO AUTO MOTO EPOCA VINCENZO FLORIO</t>
  </si>
  <si>
    <t>REGISTRO ITALIANO V.A.R. STORICI</t>
  </si>
  <si>
    <t>CIRCOLO ITALIANO CAMION STORICI GINO TASSI</t>
  </si>
  <si>
    <t>ASSOCIAZIONE TRATTORI &amp; TRATTORISTI AMICI VEICOLI STORICI</t>
  </si>
  <si>
    <t>nd</t>
  </si>
  <si>
    <t>COMMISSIONE ASISOLIDALE</t>
  </si>
  <si>
    <t>Contributi Manifestazioni 2024</t>
  </si>
  <si>
    <r>
      <t xml:space="preserve">PROSPETTO PREMI E CONTRIBUTI MANIFESTAZIONI 2024           </t>
    </r>
    <r>
      <rPr>
        <b/>
        <i/>
        <sz val="12"/>
        <rFont val="Aptos Narrow"/>
        <family val="2"/>
        <scheme val="minor"/>
      </rPr>
      <t>agg. 16/01</t>
    </r>
  </si>
  <si>
    <t>REGISTRO STORICO BENELLI -  AUTOCLUB FAGIOLI - CLUB AUTOMOTO STORICHE PICENUM - CAMPE - CLUB MOTORI D'EPOCA SENIGALLIA</t>
  </si>
  <si>
    <r>
      <t>PEDIVELLE ORO</t>
    </r>
    <r>
      <rPr>
        <b/>
        <i/>
        <sz val="20"/>
        <color rgb="FFFF0000"/>
        <rFont val="Arial Narrow"/>
        <family val="2"/>
      </rPr>
      <t>**</t>
    </r>
  </si>
  <si>
    <t>** COMPRESE 3 PEDIVELLE PER SOCI NON IN ELENCO</t>
  </si>
  <si>
    <t>PEDIVELLA ORO PARTECIPANTE**</t>
  </si>
  <si>
    <t>** NON IN ELENCO</t>
  </si>
  <si>
    <t>STESSO IMPORTO 2023</t>
  </si>
  <si>
    <t>Variazione (%) 2024 rispetto all'anno precedente</t>
  </si>
  <si>
    <t>Variazione (qt.) 2024 rispetto all'anno precedente</t>
  </si>
  <si>
    <t>PREMIO SPECIALE "RICONOSCIMENTO ATTIVITA' CLUB"</t>
  </si>
  <si>
    <t>EVENTO UNICEF IN OCCASIONE DELLA FIERA MONDIALE DEL PEPERONCINO</t>
  </si>
  <si>
    <t>EVENTO CLASSICA E ACCESSIBILE</t>
  </si>
  <si>
    <t>GAMBINO ANTONINO</t>
  </si>
  <si>
    <t xml:space="preserve">CAR RIETI </t>
  </si>
  <si>
    <t xml:space="preserve">ABILITA' CRONOMETRI LIBERI </t>
  </si>
  <si>
    <r>
      <t xml:space="preserve">EPOCA BY NIGHT </t>
    </r>
    <r>
      <rPr>
        <sz val="14"/>
        <color rgb="FFFF0000"/>
        <rFont val="Aptos Narrow"/>
        <family val="2"/>
        <scheme val="minor"/>
      </rPr>
      <t xml:space="preserve"> </t>
    </r>
  </si>
  <si>
    <t xml:space="preserve">ANTIQUARIAUTO </t>
  </si>
  <si>
    <t xml:space="preserve">CONVEGNO IL MOTORISMO STORICO è UNA RISORSA PER IL PAESE, GLI STRUMENTI E LE OPPORTUNITA' PER VALORIZZARLO (FIERA DEL PEPERONCINO) </t>
  </si>
  <si>
    <t>MEDAGLIA D'ARGENTO</t>
  </si>
  <si>
    <t>MEDAGLIA DI BRONZO</t>
  </si>
  <si>
    <t>MANOVELLA ORO TRICOLORE</t>
  </si>
  <si>
    <t xml:space="preserve">REGISTRO STORICO BENELLI </t>
  </si>
  <si>
    <t>PEDIVELLA ORO TRICOLORE</t>
  </si>
  <si>
    <t>PARTECIPANTE</t>
  </si>
  <si>
    <t>5^ COPPA GARISENDA</t>
  </si>
  <si>
    <t>XXXIV^ TARGA DI CAPITANATA</t>
  </si>
  <si>
    <t>XV^ TARGA DEL MATESE</t>
  </si>
  <si>
    <t>XXI^ RIEV.  STORICA "CIRCUITO DELLE CALDAIE" - "V^ COPPA MELETTI"</t>
  </si>
  <si>
    <t>LA TOSCANA E LE SU' GENTI - XVII^ EDIZIONE</t>
  </si>
  <si>
    <t>XXVII^ MARE MONTI ARTE IN SICILIA</t>
  </si>
  <si>
    <t>IX° ASTE E BILANCIERI</t>
  </si>
  <si>
    <t>XXII^ ED. LAGHI E CASTELLI</t>
  </si>
  <si>
    <t>XXVII^ COPPA MARCHESE DEL GRILLO</t>
  </si>
  <si>
    <t>XXIV^ TRANSCILENTANA</t>
  </si>
  <si>
    <t>XXV^ RIEVOCAZIONE STORICA TRAPANI - MONTE ERICE</t>
  </si>
  <si>
    <t>XXVIII^ MEMORIAL CASTELLOTTI</t>
  </si>
  <si>
    <t>4^ COPPA GIOVA-MI</t>
  </si>
  <si>
    <t>XXXIII° GIRO DI SICILIA - XLIII° LA SICILIA DEI FLORIO</t>
  </si>
  <si>
    <t>XXVII° RIEV.  COPPA TOSCANA "DAL CHIANTI AL BRUNELLO"</t>
  </si>
  <si>
    <t>15° CIRCUITO SAN PIETRO IN TRENTO</t>
  </si>
  <si>
    <t>XXV° VALLESINA IN MOTO " 4^ RIEV. STORICA CIRCUITO MOTOCICLISTICO DELLA VALLESINA"</t>
  </si>
  <si>
    <t>TROFEO ASI</t>
  </si>
  <si>
    <t>TROFEO ASI GIOVANI</t>
  </si>
  <si>
    <t>TROFEO ASI DELLE DAME</t>
  </si>
  <si>
    <t>ASI CIRCUITO TRICOLORE</t>
  </si>
  <si>
    <t>PAOLO FONTANA</t>
  </si>
  <si>
    <t>DANTE PETRUCCI</t>
  </si>
  <si>
    <t>CLAUDIO TRIPPETTI</t>
  </si>
  <si>
    <t>ASI SOLIDALE</t>
  </si>
  <si>
    <t>COMMISSIONE MACCHINE AGRICOLE E INDUSTRIALI</t>
  </si>
  <si>
    <t>MANIFESTAZIONI TEMATICHE</t>
  </si>
  <si>
    <t>MANIFESTAZIONI RIEVOCATIVE</t>
  </si>
  <si>
    <t>BRITISCH DAY</t>
  </si>
  <si>
    <t>PREMIO SPECIALE "ATTIVITA' CLUB"</t>
  </si>
  <si>
    <t>PREMIO CULTURA CLUB</t>
  </si>
  <si>
    <t>PREMIO CULTURA DOC</t>
  </si>
  <si>
    <t>COPPA ASI SOLIDALE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</si>
</sst>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6" x14ac:knownFonts="1">
    <font>
      <sz val="11"/>
      <color theme="1"/>
      <name val="Aptos Narrow"/>
      <family val="2"/>
      <scheme val="minor"/>
    </font>
    <font>
      <b/>
      <i/>
      <sz val="16"/>
      <color theme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i/>
      <sz val="11"/>
      <color rgb="FF00B05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rgb="FF1F497D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b/>
      <i/>
      <sz val="11"/>
      <color rgb="FF00B0F0"/>
      <name val="Aptos Narrow"/>
      <family val="2"/>
      <scheme val="minor"/>
    </font>
    <font>
      <sz val="8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i/>
      <sz val="20"/>
      <color theme="1"/>
      <name val="Aptos Narrow"/>
      <family val="2"/>
      <scheme val="minor"/>
    </font>
    <font>
      <b/>
      <i/>
      <sz val="20"/>
      <color rgb="FFFFC000"/>
      <name val="Aptos Narrow"/>
      <family val="2"/>
      <scheme val="minor"/>
    </font>
    <font>
      <b/>
      <i/>
      <sz val="20"/>
      <name val="Aptos Narrow"/>
      <family val="2"/>
      <scheme val="minor"/>
    </font>
    <font>
      <strike/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i/>
      <sz val="28"/>
      <color theme="1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b/>
      <sz val="24"/>
      <color rgb="FFFFC000"/>
      <name val="Aptos Narrow"/>
      <family val="2"/>
      <scheme val="minor"/>
    </font>
    <font>
      <b/>
      <i/>
      <sz val="20"/>
      <color rgb="FFFF0000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i/>
      <sz val="14"/>
      <color rgb="FFFF0000"/>
      <name val="Aptos Narrow"/>
      <family val="2"/>
      <scheme val="minor"/>
    </font>
    <font>
      <b/>
      <sz val="14"/>
      <color rgb="FFFFC000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sz val="14"/>
      <color rgb="FF007BB8"/>
      <name val="Aptos Narrow"/>
      <family val="2"/>
      <scheme val="minor"/>
    </font>
    <font>
      <b/>
      <sz val="14"/>
      <color theme="6"/>
      <name val="Aptos Narrow"/>
      <family val="2"/>
      <scheme val="minor"/>
    </font>
    <font>
      <b/>
      <i/>
      <sz val="22"/>
      <color theme="1"/>
      <name val="Arial Narrow"/>
      <family val="2"/>
    </font>
    <font>
      <b/>
      <i/>
      <sz val="20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C88800"/>
      <name val="Aptos Narrow"/>
      <family val="2"/>
      <scheme val="minor"/>
    </font>
    <font>
      <b/>
      <sz val="14"/>
      <color rgb="FF60A500"/>
      <name val="Aptos Narrow"/>
      <family val="2"/>
      <scheme val="minor"/>
    </font>
    <font>
      <sz val="11"/>
      <color rgb="FF007BB8"/>
      <name val="Aptos Narrow"/>
      <family val="2"/>
      <scheme val="minor"/>
    </font>
    <font>
      <b/>
      <i/>
      <sz val="20"/>
      <color rgb="FF007BB8"/>
      <name val="Arial Narrow"/>
      <family val="2"/>
    </font>
    <font>
      <b/>
      <sz val="22"/>
      <color rgb="FF007BB8"/>
      <name val="Aptos Narrow"/>
      <family val="2"/>
      <scheme val="minor"/>
    </font>
    <font>
      <b/>
      <sz val="14"/>
      <color theme="8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4"/>
      <color theme="8"/>
      <name val="Aptos Narrow"/>
      <family val="2"/>
      <scheme val="minor"/>
    </font>
    <font>
      <sz val="14"/>
      <color rgb="FF000000"/>
      <name val="Aptos Narrow"/>
      <family val="2"/>
      <scheme val="minor"/>
    </font>
    <font>
      <i/>
      <sz val="14"/>
      <color rgb="FFFF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4"/>
      <color rgb="FF00B050"/>
      <name val="Aptos Narrow"/>
      <family val="2"/>
      <scheme val="minor"/>
    </font>
    <font>
      <i/>
      <sz val="14"/>
      <color rgb="FF1F497D"/>
      <name val="Aptos Narrow"/>
      <family val="2"/>
      <scheme val="minor"/>
    </font>
    <font>
      <i/>
      <sz val="14"/>
      <color rgb="FF00B0F0"/>
      <name val="Aptos Narrow"/>
      <family val="2"/>
      <scheme val="minor"/>
    </font>
    <font>
      <sz val="14"/>
      <color rgb="FF000000"/>
      <name val="Aptos Narrow"/>
      <family val="2"/>
    </font>
    <font>
      <b/>
      <i/>
      <sz val="14"/>
      <color theme="1"/>
      <name val="Arial Narrow"/>
      <family val="2"/>
    </font>
    <font>
      <b/>
      <i/>
      <sz val="20"/>
      <color rgb="FFFF0000"/>
      <name val="Arial Narrow"/>
      <family val="2"/>
    </font>
    <font>
      <b/>
      <i/>
      <sz val="22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rgb="FF00AA48"/>
      <name val="Aptos Narrow"/>
      <family val="2"/>
      <scheme val="minor"/>
    </font>
    <font>
      <sz val="14"/>
      <color rgb="FFFF0000"/>
      <name val="Aptos Narrow"/>
      <family val="2"/>
      <scheme val="minor"/>
    </font>
    <font>
      <strike/>
      <sz val="14"/>
      <color theme="1"/>
      <name val="Aptos Narrow"/>
      <family val="2"/>
      <scheme val="minor"/>
    </font>
    <font>
      <i/>
      <strike/>
      <sz val="14"/>
      <color rgb="FFFF0000"/>
      <name val="Aptos Narrow"/>
      <family val="2"/>
      <scheme val="minor"/>
    </font>
    <font>
      <b/>
      <strike/>
      <sz val="14"/>
      <color theme="1"/>
      <name val="Aptos Narrow"/>
      <family val="2"/>
      <scheme val="minor"/>
    </font>
    <font>
      <b/>
      <sz val="14"/>
      <color theme="5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20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5" borderId="0" xfId="0" applyFill="1"/>
    <xf numFmtId="14" fontId="4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5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/>
    <xf numFmtId="44" fontId="23" fillId="0" borderId="1" xfId="1" applyFont="1" applyBorder="1" applyAlignment="1">
      <alignment horizontal="center" vertical="center"/>
    </xf>
    <xf numFmtId="44" fontId="23" fillId="5" borderId="1" xfId="1" applyFont="1" applyFill="1" applyBorder="1" applyAlignment="1">
      <alignment horizontal="center" vertical="center"/>
    </xf>
    <xf numFmtId="44" fontId="23" fillId="0" borderId="3" xfId="1" applyFont="1" applyBorder="1" applyAlignment="1">
      <alignment horizontal="center" vertical="center"/>
    </xf>
    <xf numFmtId="44" fontId="23" fillId="5" borderId="0" xfId="1" applyFont="1" applyFill="1"/>
    <xf numFmtId="44" fontId="23" fillId="0" borderId="0" xfId="1" applyFont="1"/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5" borderId="0" xfId="0" applyFont="1" applyFill="1"/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44" fontId="28" fillId="0" borderId="1" xfId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4" fontId="28" fillId="0" borderId="0" xfId="1" applyFont="1"/>
    <xf numFmtId="0" fontId="27" fillId="4" borderId="1" xfId="0" applyFont="1" applyFill="1" applyBorder="1" applyAlignment="1">
      <alignment vertical="center"/>
    </xf>
    <xf numFmtId="44" fontId="20" fillId="0" borderId="0" xfId="1" applyFont="1"/>
    <xf numFmtId="44" fontId="31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7" borderId="1" xfId="0" applyFont="1" applyFill="1" applyBorder="1" applyAlignment="1">
      <alignment vertical="center"/>
    </xf>
    <xf numFmtId="44" fontId="20" fillId="0" borderId="1" xfId="1" applyFont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8" fillId="4" borderId="1" xfId="0" applyFont="1" applyFill="1" applyBorder="1" applyAlignment="1">
      <alignment vertical="center"/>
    </xf>
    <xf numFmtId="44" fontId="19" fillId="0" borderId="1" xfId="1" applyFont="1" applyBorder="1" applyAlignment="1">
      <alignment horizontal="center" vertical="center"/>
    </xf>
    <xf numFmtId="0" fontId="28" fillId="9" borderId="1" xfId="0" applyFont="1" applyFill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0" fillId="0" borderId="0" xfId="0" applyFont="1"/>
    <xf numFmtId="0" fontId="20" fillId="10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20" fillId="0" borderId="1" xfId="1" applyFont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13" borderId="1" xfId="0" applyFont="1" applyFill="1" applyBorder="1" applyAlignment="1">
      <alignment vertical="center"/>
    </xf>
    <xf numFmtId="0" fontId="20" fillId="0" borderId="1" xfId="0" applyFont="1" applyBorder="1"/>
    <xf numFmtId="44" fontId="20" fillId="0" borderId="1" xfId="1" applyFont="1" applyBorder="1"/>
    <xf numFmtId="0" fontId="36" fillId="14" borderId="1" xfId="0" applyFont="1" applyFill="1" applyBorder="1" applyAlignment="1">
      <alignment vertical="center"/>
    </xf>
    <xf numFmtId="0" fontId="37" fillId="14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8" fillId="12" borderId="1" xfId="0" applyFont="1" applyFill="1" applyBorder="1" applyAlignment="1">
      <alignment vertical="center"/>
    </xf>
    <xf numFmtId="164" fontId="35" fillId="0" borderId="1" xfId="1" applyNumberFormat="1" applyFont="1" applyFill="1" applyBorder="1" applyAlignment="1">
      <alignment horizontal="right" vertical="center"/>
    </xf>
    <xf numFmtId="0" fontId="35" fillId="0" borderId="1" xfId="1" applyNumberFormat="1" applyFont="1" applyFill="1" applyBorder="1" applyAlignment="1">
      <alignment horizontal="right" vertical="center"/>
    </xf>
    <xf numFmtId="0" fontId="35" fillId="0" borderId="1" xfId="1" applyNumberFormat="1" applyFont="1" applyFill="1" applyBorder="1" applyAlignment="1">
      <alignment vertical="center"/>
    </xf>
    <xf numFmtId="164" fontId="34" fillId="0" borderId="1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44" fontId="20" fillId="0" borderId="0" xfId="1" applyFont="1" applyAlignment="1">
      <alignment vertical="center"/>
    </xf>
    <xf numFmtId="44" fontId="22" fillId="0" borderId="1" xfId="1" applyFont="1" applyBorder="1"/>
    <xf numFmtId="0" fontId="42" fillId="0" borderId="1" xfId="0" applyFont="1" applyBorder="1" applyAlignment="1">
      <alignment horizontal="center" vertical="center"/>
    </xf>
    <xf numFmtId="164" fontId="41" fillId="0" borderId="1" xfId="1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14" fontId="46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14" fontId="49" fillId="0" borderId="1" xfId="0" applyNumberFormat="1" applyFont="1" applyBorder="1" applyAlignment="1">
      <alignment horizontal="center" vertical="center"/>
    </xf>
    <xf numFmtId="0" fontId="49" fillId="0" borderId="1" xfId="0" applyFont="1" applyBorder="1"/>
    <xf numFmtId="14" fontId="49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0" xfId="0" applyFont="1"/>
    <xf numFmtId="0" fontId="49" fillId="0" borderId="0" xfId="0" applyFont="1" applyAlignment="1">
      <alignment vertical="center"/>
    </xf>
    <xf numFmtId="0" fontId="28" fillId="4" borderId="1" xfId="0" applyFont="1" applyFill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28" fillId="12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vertical="center" wrapText="1"/>
    </xf>
    <xf numFmtId="0" fontId="28" fillId="9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8" fillId="13" borderId="1" xfId="0" applyFont="1" applyFill="1" applyBorder="1" applyAlignment="1">
      <alignment vertical="center" wrapText="1"/>
    </xf>
    <xf numFmtId="0" fontId="49" fillId="0" borderId="1" xfId="0" applyFont="1" applyBorder="1" applyAlignment="1">
      <alignment wrapText="1"/>
    </xf>
    <xf numFmtId="0" fontId="49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0" fontId="54" fillId="0" borderId="6" xfId="1" applyNumberFormat="1" applyFont="1" applyFill="1" applyBorder="1" applyAlignment="1">
      <alignment horizontal="right" vertical="center" wrapText="1"/>
    </xf>
    <xf numFmtId="0" fontId="54" fillId="0" borderId="7" xfId="1" applyNumberFormat="1" applyFont="1" applyFill="1" applyBorder="1" applyAlignment="1">
      <alignment horizontal="right" vertical="center" wrapText="1"/>
    </xf>
    <xf numFmtId="14" fontId="46" fillId="15" borderId="1" xfId="0" applyNumberFormat="1" applyFont="1" applyFill="1" applyBorder="1" applyAlignment="1">
      <alignment horizontal="center" vertical="center" wrapText="1"/>
    </xf>
    <xf numFmtId="0" fontId="47" fillId="15" borderId="1" xfId="0" applyFont="1" applyFill="1" applyBorder="1" applyAlignment="1">
      <alignment horizontal="center" vertical="center" wrapText="1"/>
    </xf>
    <xf numFmtId="0" fontId="48" fillId="15" borderId="1" xfId="0" applyFont="1" applyFill="1" applyBorder="1" applyAlignment="1">
      <alignment horizontal="center" vertical="center" wrapText="1"/>
    </xf>
    <xf numFmtId="0" fontId="46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center" vertical="center"/>
    </xf>
    <xf numFmtId="164" fontId="55" fillId="0" borderId="1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8" fillId="0" borderId="0" xfId="0" applyFont="1"/>
    <xf numFmtId="14" fontId="46" fillId="6" borderId="1" xfId="0" applyNumberFormat="1" applyFont="1" applyFill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/>
    </xf>
    <xf numFmtId="44" fontId="28" fillId="6" borderId="1" xfId="1" applyFont="1" applyFill="1" applyBorder="1" applyAlignment="1">
      <alignment horizontal="center" vertical="center"/>
    </xf>
    <xf numFmtId="44" fontId="0" fillId="6" borderId="0" xfId="1" applyFont="1" applyFill="1" applyAlignment="1">
      <alignment horizontal="center" vertical="center"/>
    </xf>
    <xf numFmtId="0" fontId="0" fillId="6" borderId="0" xfId="0" applyFill="1"/>
    <xf numFmtId="0" fontId="50" fillId="6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/>
    </xf>
    <xf numFmtId="14" fontId="49" fillId="6" borderId="1" xfId="0" applyNumberFormat="1" applyFont="1" applyFill="1" applyBorder="1" applyAlignment="1">
      <alignment horizontal="center" vertical="center"/>
    </xf>
    <xf numFmtId="0" fontId="49" fillId="6" borderId="1" xfId="0" applyFont="1" applyFill="1" applyBorder="1"/>
    <xf numFmtId="0" fontId="53" fillId="6" borderId="1" xfId="0" applyFont="1" applyFill="1" applyBorder="1" applyAlignment="1">
      <alignment horizontal="center" vertical="center" wrapText="1"/>
    </xf>
    <xf numFmtId="14" fontId="49" fillId="6" borderId="1" xfId="0" applyNumberFormat="1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44" fontId="20" fillId="6" borderId="1" xfId="1" applyFont="1" applyFill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61" fillId="6" borderId="1" xfId="0" applyFont="1" applyFill="1" applyBorder="1" applyAlignment="1">
      <alignment horizontal="center" vertical="center"/>
    </xf>
    <xf numFmtId="0" fontId="62" fillId="6" borderId="1" xfId="0" applyFont="1" applyFill="1" applyBorder="1" applyAlignment="1">
      <alignment horizontal="center" vertical="center" wrapText="1"/>
    </xf>
    <xf numFmtId="0" fontId="63" fillId="6" borderId="1" xfId="0" applyFont="1" applyFill="1" applyBorder="1" applyAlignment="1">
      <alignment horizontal="center" vertical="center"/>
    </xf>
    <xf numFmtId="44" fontId="63" fillId="6" borderId="1" xfId="1" applyFont="1" applyFill="1" applyBorder="1" applyAlignment="1">
      <alignment horizontal="center" vertical="center"/>
    </xf>
    <xf numFmtId="44" fontId="10" fillId="6" borderId="0" xfId="1" applyFont="1" applyFill="1" applyAlignment="1">
      <alignment horizontal="center" vertical="center"/>
    </xf>
    <xf numFmtId="0" fontId="10" fillId="6" borderId="0" xfId="0" applyFont="1" applyFill="1"/>
    <xf numFmtId="44" fontId="10" fillId="6" borderId="1" xfId="1" applyFont="1" applyFill="1" applyBorder="1" applyAlignment="1">
      <alignment horizontal="center" vertical="center"/>
    </xf>
    <xf numFmtId="14" fontId="46" fillId="14" borderId="1" xfId="0" applyNumberFormat="1" applyFont="1" applyFill="1" applyBorder="1" applyAlignment="1">
      <alignment horizontal="center" vertical="center" wrapText="1"/>
    </xf>
    <xf numFmtId="0" fontId="47" fillId="14" borderId="1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center" vertical="center" wrapText="1"/>
    </xf>
    <xf numFmtId="0" fontId="46" fillId="14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/>
    </xf>
    <xf numFmtId="44" fontId="28" fillId="14" borderId="1" xfId="1" applyFont="1" applyFill="1" applyBorder="1" applyAlignment="1">
      <alignment horizontal="center" vertical="center"/>
    </xf>
    <xf numFmtId="44" fontId="0" fillId="14" borderId="0" xfId="1" applyFont="1" applyFill="1" applyAlignment="1">
      <alignment horizontal="center" vertical="center"/>
    </xf>
    <xf numFmtId="0" fontId="0" fillId="14" borderId="0" xfId="0" applyFill="1"/>
    <xf numFmtId="0" fontId="51" fillId="14" borderId="1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/>
    </xf>
    <xf numFmtId="44" fontId="0" fillId="6" borderId="0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0" fillId="0" borderId="1" xfId="0" applyBorder="1"/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/>
    </xf>
    <xf numFmtId="0" fontId="56" fillId="16" borderId="1" xfId="0" applyFont="1" applyFill="1" applyBorder="1" applyAlignment="1">
      <alignment horizontal="center" vertical="center"/>
    </xf>
    <xf numFmtId="0" fontId="29" fillId="15" borderId="2" xfId="0" applyFont="1" applyFill="1" applyBorder="1" applyAlignment="1">
      <alignment horizontal="left" vertical="center" wrapText="1"/>
    </xf>
    <xf numFmtId="0" fontId="29" fillId="15" borderId="5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9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0" fillId="0" borderId="1" xfId="1" applyNumberFormat="1" applyFont="1" applyBorder="1" applyAlignment="1">
      <alignment horizontal="center" vertical="center"/>
    </xf>
    <xf numFmtId="2" fontId="59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5" fillId="0" borderId="1" xfId="1" applyNumberFormat="1" applyFont="1" applyFill="1" applyBorder="1" applyAlignment="1">
      <alignment horizontal="left" vertical="center"/>
    </xf>
    <xf numFmtId="164" fontId="35" fillId="0" borderId="2" xfId="1" applyNumberFormat="1" applyFont="1" applyFill="1" applyBorder="1" applyAlignment="1">
      <alignment horizontal="left" vertical="center"/>
    </xf>
    <xf numFmtId="164" fontId="35" fillId="0" borderId="4" xfId="1" applyNumberFormat="1" applyFont="1" applyFill="1" applyBorder="1" applyAlignment="1">
      <alignment horizontal="left" vertical="center"/>
    </xf>
    <xf numFmtId="164" fontId="35" fillId="0" borderId="5" xfId="1" applyNumberFormat="1" applyFont="1" applyFill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CCE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DB86-AF68-448F-807B-C651612F6957}">
  <dimension ref="A1:I335"/>
  <sheetViews>
    <sheetView zoomScale="70" zoomScaleNormal="70" zoomScaleSheetLayoutView="40" workbookViewId="0">
      <selection sqref="A1:XFD1048576"/>
    </sheetView>
  </sheetViews>
  <sheetFormatPr defaultRowHeight="18.75" x14ac:dyDescent="0.3"/>
  <cols>
    <col min="1" max="1" width="16.85546875" style="117" customWidth="1"/>
    <col min="2" max="2" width="14.5703125" style="117" customWidth="1"/>
    <col min="3" max="3" width="29.42578125" style="117" customWidth="1"/>
    <col min="4" max="4" width="45" style="117" customWidth="1"/>
    <col min="5" max="5" width="55.5703125" style="128" customWidth="1"/>
    <col min="6" max="6" width="53.85546875" style="128" customWidth="1"/>
    <col min="7" max="7" width="26.85546875" style="73" customWidth="1"/>
    <col min="8" max="8" width="32.7109375" style="59" bestFit="1" customWidth="1"/>
    <col min="9" max="9" width="15.28515625" style="97" bestFit="1" customWidth="1"/>
  </cols>
  <sheetData>
    <row r="1" spans="1:8" ht="31.5" customHeight="1" x14ac:dyDescent="0.25">
      <c r="A1" s="184" t="s">
        <v>512</v>
      </c>
      <c r="B1" s="184"/>
      <c r="C1" s="184"/>
      <c r="D1" s="184"/>
      <c r="E1" s="184"/>
      <c r="F1" s="184"/>
      <c r="G1" s="184"/>
      <c r="H1" s="184"/>
    </row>
    <row r="2" spans="1:8" ht="24.75" customHeight="1" x14ac:dyDescent="0.25">
      <c r="A2" s="67" t="s">
        <v>399</v>
      </c>
      <c r="B2" s="67"/>
      <c r="C2" s="67"/>
      <c r="D2" s="67"/>
      <c r="E2" s="119"/>
      <c r="F2" s="119"/>
      <c r="G2" s="60"/>
      <c r="H2" s="60"/>
    </row>
    <row r="3" spans="1:8" x14ac:dyDescent="0.25">
      <c r="A3" s="103" t="s">
        <v>0</v>
      </c>
      <c r="B3" s="103" t="s">
        <v>1</v>
      </c>
      <c r="C3" s="103" t="s">
        <v>3</v>
      </c>
      <c r="D3" s="103" t="s">
        <v>311</v>
      </c>
      <c r="E3" s="120" t="s">
        <v>2</v>
      </c>
      <c r="F3" s="120" t="s">
        <v>4</v>
      </c>
      <c r="G3" s="70" t="s">
        <v>13</v>
      </c>
      <c r="H3" s="62" t="s">
        <v>14</v>
      </c>
    </row>
    <row r="4" spans="1:8" ht="34.5" customHeight="1" x14ac:dyDescent="0.25">
      <c r="A4" s="104">
        <v>45394</v>
      </c>
      <c r="B4" s="104">
        <v>45396</v>
      </c>
      <c r="C4" s="105" t="s">
        <v>27</v>
      </c>
      <c r="D4" s="106" t="s">
        <v>25</v>
      </c>
      <c r="E4" s="107" t="s">
        <v>68</v>
      </c>
      <c r="F4" s="107" t="s">
        <v>26</v>
      </c>
      <c r="G4" s="58" t="s">
        <v>354</v>
      </c>
      <c r="H4" s="57">
        <v>5000</v>
      </c>
    </row>
    <row r="5" spans="1:8" ht="34.5" customHeight="1" x14ac:dyDescent="0.25">
      <c r="A5" s="104">
        <v>45443</v>
      </c>
      <c r="B5" s="104">
        <v>45445</v>
      </c>
      <c r="C5" s="105" t="s">
        <v>27</v>
      </c>
      <c r="D5" s="106" t="s">
        <v>25</v>
      </c>
      <c r="E5" s="107" t="s">
        <v>179</v>
      </c>
      <c r="F5" s="107" t="s">
        <v>180</v>
      </c>
      <c r="G5" s="63" t="s">
        <v>358</v>
      </c>
      <c r="H5" s="63" t="s">
        <v>400</v>
      </c>
    </row>
    <row r="6" spans="1:8" ht="34.5" customHeight="1" x14ac:dyDescent="0.25">
      <c r="A6" s="104">
        <v>45457</v>
      </c>
      <c r="B6" s="104">
        <v>45459</v>
      </c>
      <c r="C6" s="105" t="s">
        <v>27</v>
      </c>
      <c r="D6" s="106" t="s">
        <v>25</v>
      </c>
      <c r="E6" s="116" t="s">
        <v>202</v>
      </c>
      <c r="F6" s="116" t="s">
        <v>255</v>
      </c>
      <c r="G6" s="58" t="s">
        <v>354</v>
      </c>
      <c r="H6" s="57">
        <v>5000</v>
      </c>
    </row>
    <row r="7" spans="1:8" ht="34.5" customHeight="1" x14ac:dyDescent="0.25">
      <c r="A7" s="104">
        <v>45563</v>
      </c>
      <c r="B7" s="104">
        <v>45564</v>
      </c>
      <c r="C7" s="105" t="s">
        <v>27</v>
      </c>
      <c r="D7" s="106" t="s">
        <v>25</v>
      </c>
      <c r="E7" s="107" t="s">
        <v>280</v>
      </c>
      <c r="F7" s="107" t="s">
        <v>176</v>
      </c>
      <c r="G7" s="58" t="s">
        <v>354</v>
      </c>
      <c r="H7" s="57">
        <v>5000</v>
      </c>
    </row>
    <row r="8" spans="1:8" ht="34.5" customHeight="1" x14ac:dyDescent="0.25">
      <c r="A8" s="104">
        <v>45471</v>
      </c>
      <c r="B8" s="104">
        <v>45473</v>
      </c>
      <c r="C8" s="105" t="s">
        <v>27</v>
      </c>
      <c r="D8" s="106" t="s">
        <v>25</v>
      </c>
      <c r="E8" s="107" t="s">
        <v>229</v>
      </c>
      <c r="F8" s="107" t="s">
        <v>230</v>
      </c>
      <c r="G8" s="58" t="s">
        <v>354</v>
      </c>
      <c r="H8" s="57">
        <v>5000</v>
      </c>
    </row>
    <row r="9" spans="1:8" ht="34.5" customHeight="1" x14ac:dyDescent="0.25">
      <c r="A9" s="104">
        <v>45443</v>
      </c>
      <c r="B9" s="104">
        <v>45445</v>
      </c>
      <c r="C9" s="105" t="s">
        <v>27</v>
      </c>
      <c r="D9" s="106" t="s">
        <v>25</v>
      </c>
      <c r="E9" s="107" t="s">
        <v>182</v>
      </c>
      <c r="F9" s="107" t="s">
        <v>183</v>
      </c>
      <c r="G9" s="58" t="s">
        <v>354</v>
      </c>
      <c r="H9" s="57">
        <v>5000</v>
      </c>
    </row>
    <row r="10" spans="1:8" ht="34.5" customHeight="1" x14ac:dyDescent="0.25">
      <c r="A10" s="104">
        <v>45542</v>
      </c>
      <c r="B10" s="104">
        <v>45543</v>
      </c>
      <c r="C10" s="105" t="s">
        <v>27</v>
      </c>
      <c r="D10" s="106" t="s">
        <v>25</v>
      </c>
      <c r="E10" s="107" t="s">
        <v>264</v>
      </c>
      <c r="F10" s="107" t="s">
        <v>265</v>
      </c>
      <c r="G10" s="71" t="s">
        <v>355</v>
      </c>
      <c r="H10" s="57">
        <v>2500</v>
      </c>
    </row>
    <row r="11" spans="1:8" ht="34.5" customHeight="1" x14ac:dyDescent="0.25">
      <c r="A11" s="104">
        <v>45472</v>
      </c>
      <c r="B11" s="104">
        <v>45473</v>
      </c>
      <c r="C11" s="105" t="s">
        <v>27</v>
      </c>
      <c r="D11" s="106" t="s">
        <v>25</v>
      </c>
      <c r="E11" s="107" t="s">
        <v>231</v>
      </c>
      <c r="F11" s="107" t="s">
        <v>232</v>
      </c>
      <c r="G11" s="71" t="s">
        <v>355</v>
      </c>
      <c r="H11" s="57">
        <v>2500</v>
      </c>
    </row>
    <row r="12" spans="1:8" ht="34.5" customHeight="1" x14ac:dyDescent="0.25">
      <c r="A12" s="104">
        <v>45388</v>
      </c>
      <c r="B12" s="104">
        <v>45389</v>
      </c>
      <c r="C12" s="105" t="s">
        <v>27</v>
      </c>
      <c r="D12" s="106" t="s">
        <v>25</v>
      </c>
      <c r="E12" s="107" t="s">
        <v>58</v>
      </c>
      <c r="F12" s="107" t="s">
        <v>59</v>
      </c>
      <c r="G12" s="71" t="s">
        <v>355</v>
      </c>
      <c r="H12" s="57">
        <v>2500</v>
      </c>
    </row>
    <row r="13" spans="1:8" ht="34.5" customHeight="1" x14ac:dyDescent="0.25">
      <c r="A13" s="104">
        <v>45409</v>
      </c>
      <c r="B13" s="104">
        <v>45410</v>
      </c>
      <c r="C13" s="105" t="s">
        <v>27</v>
      </c>
      <c r="D13" s="106" t="s">
        <v>25</v>
      </c>
      <c r="E13" s="107" t="s">
        <v>104</v>
      </c>
      <c r="F13" s="107" t="s">
        <v>105</v>
      </c>
      <c r="G13" s="71" t="s">
        <v>355</v>
      </c>
      <c r="H13" s="57">
        <v>2500</v>
      </c>
    </row>
    <row r="14" spans="1:8" ht="34.5" customHeight="1" x14ac:dyDescent="0.25">
      <c r="A14" s="104">
        <v>45450</v>
      </c>
      <c r="B14" s="104">
        <v>45452</v>
      </c>
      <c r="C14" s="105" t="s">
        <v>27</v>
      </c>
      <c r="D14" s="106" t="s">
        <v>25</v>
      </c>
      <c r="E14" s="107" t="s">
        <v>190</v>
      </c>
      <c r="F14" s="107" t="s">
        <v>490</v>
      </c>
      <c r="G14" s="71" t="s">
        <v>355</v>
      </c>
      <c r="H14" s="57">
        <v>2500</v>
      </c>
    </row>
    <row r="15" spans="1:8" ht="34.5" customHeight="1" x14ac:dyDescent="0.25">
      <c r="A15" s="104">
        <v>45542</v>
      </c>
      <c r="B15" s="104">
        <v>45543</v>
      </c>
      <c r="C15" s="105" t="s">
        <v>27</v>
      </c>
      <c r="D15" s="106" t="s">
        <v>25</v>
      </c>
      <c r="E15" s="107" t="s">
        <v>254</v>
      </c>
      <c r="F15" s="107" t="s">
        <v>255</v>
      </c>
      <c r="G15" s="63" t="s">
        <v>358</v>
      </c>
      <c r="H15" s="63" t="s">
        <v>400</v>
      </c>
    </row>
    <row r="16" spans="1:8" ht="34.5" customHeight="1" x14ac:dyDescent="0.25">
      <c r="A16" s="104">
        <v>45577</v>
      </c>
      <c r="B16" s="104">
        <v>45578</v>
      </c>
      <c r="C16" s="105" t="s">
        <v>27</v>
      </c>
      <c r="D16" s="106" t="s">
        <v>25</v>
      </c>
      <c r="E16" s="107" t="s">
        <v>296</v>
      </c>
      <c r="F16" s="107" t="s">
        <v>93</v>
      </c>
      <c r="G16" s="71" t="s">
        <v>355</v>
      </c>
      <c r="H16" s="57">
        <v>2500</v>
      </c>
    </row>
    <row r="17" spans="1:8" ht="34.5" customHeight="1" x14ac:dyDescent="0.25">
      <c r="A17" s="104">
        <v>45346</v>
      </c>
      <c r="B17" s="104">
        <v>45347</v>
      </c>
      <c r="C17" s="105" t="s">
        <v>27</v>
      </c>
      <c r="D17" s="106" t="s">
        <v>25</v>
      </c>
      <c r="E17" s="107" t="s">
        <v>28</v>
      </c>
      <c r="F17" s="107" t="s">
        <v>29</v>
      </c>
      <c r="G17" s="63" t="s">
        <v>358</v>
      </c>
      <c r="H17" s="63" t="s">
        <v>400</v>
      </c>
    </row>
    <row r="18" spans="1:8" ht="34.5" customHeight="1" x14ac:dyDescent="0.25">
      <c r="A18" s="104">
        <v>45563</v>
      </c>
      <c r="B18" s="104">
        <v>45564</v>
      </c>
      <c r="C18" s="105" t="s">
        <v>27</v>
      </c>
      <c r="D18" s="106" t="s">
        <v>25</v>
      </c>
      <c r="E18" s="107" t="s">
        <v>275</v>
      </c>
      <c r="F18" s="107" t="s">
        <v>491</v>
      </c>
      <c r="G18" s="72" t="s">
        <v>356</v>
      </c>
      <c r="H18" s="57">
        <v>1000</v>
      </c>
    </row>
    <row r="19" spans="1:8" ht="34.5" customHeight="1" x14ac:dyDescent="0.25">
      <c r="A19" s="104">
        <v>45626</v>
      </c>
      <c r="B19" s="104">
        <v>45627</v>
      </c>
      <c r="C19" s="105" t="s">
        <v>27</v>
      </c>
      <c r="D19" s="106" t="s">
        <v>25</v>
      </c>
      <c r="E19" s="107" t="s">
        <v>308</v>
      </c>
      <c r="F19" s="107" t="s">
        <v>146</v>
      </c>
      <c r="G19" s="63" t="s">
        <v>358</v>
      </c>
      <c r="H19" s="63" t="s">
        <v>400</v>
      </c>
    </row>
    <row r="20" spans="1:8" ht="34.5" customHeight="1" x14ac:dyDescent="0.25">
      <c r="A20" s="104">
        <v>45542</v>
      </c>
      <c r="B20" s="104">
        <v>45543</v>
      </c>
      <c r="C20" s="105" t="s">
        <v>27</v>
      </c>
      <c r="D20" s="106" t="s">
        <v>25</v>
      </c>
      <c r="E20" s="107" t="s">
        <v>256</v>
      </c>
      <c r="F20" s="107" t="s">
        <v>124</v>
      </c>
      <c r="G20" s="72" t="s">
        <v>356</v>
      </c>
      <c r="H20" s="57">
        <v>1000</v>
      </c>
    </row>
    <row r="21" spans="1:8" ht="34.5" customHeight="1" x14ac:dyDescent="0.25">
      <c r="A21" s="104">
        <v>45549</v>
      </c>
      <c r="B21" s="104">
        <v>45550</v>
      </c>
      <c r="C21" s="105" t="s">
        <v>27</v>
      </c>
      <c r="D21" s="106" t="s">
        <v>25</v>
      </c>
      <c r="E21" s="107" t="s">
        <v>267</v>
      </c>
      <c r="F21" s="107" t="s">
        <v>268</v>
      </c>
      <c r="G21" s="72" t="s">
        <v>356</v>
      </c>
      <c r="H21" s="57">
        <v>1000</v>
      </c>
    </row>
    <row r="22" spans="1:8" ht="34.5" customHeight="1" x14ac:dyDescent="0.25">
      <c r="A22" s="104">
        <v>45577</v>
      </c>
      <c r="B22" s="104">
        <v>45578</v>
      </c>
      <c r="C22" s="105" t="s">
        <v>27</v>
      </c>
      <c r="D22" s="106" t="s">
        <v>25</v>
      </c>
      <c r="E22" s="107" t="s">
        <v>294</v>
      </c>
      <c r="F22" s="107" t="s">
        <v>65</v>
      </c>
      <c r="G22" s="63" t="s">
        <v>358</v>
      </c>
      <c r="H22" s="63" t="s">
        <v>400</v>
      </c>
    </row>
    <row r="23" spans="1:8" ht="34.5" customHeight="1" x14ac:dyDescent="0.25">
      <c r="A23" s="104">
        <v>45555</v>
      </c>
      <c r="B23" s="104">
        <v>45557</v>
      </c>
      <c r="C23" s="105" t="s">
        <v>27</v>
      </c>
      <c r="D23" s="106" t="s">
        <v>25</v>
      </c>
      <c r="E23" s="107" t="s">
        <v>392</v>
      </c>
      <c r="F23" s="107" t="s">
        <v>117</v>
      </c>
      <c r="G23" s="72" t="s">
        <v>356</v>
      </c>
      <c r="H23" s="57">
        <v>1000</v>
      </c>
    </row>
    <row r="24" spans="1:8" ht="34.5" customHeight="1" x14ac:dyDescent="0.25">
      <c r="A24" s="104">
        <v>45597</v>
      </c>
      <c r="B24" s="104">
        <v>45599</v>
      </c>
      <c r="C24" s="105" t="s">
        <v>27</v>
      </c>
      <c r="D24" s="106" t="s">
        <v>25</v>
      </c>
      <c r="E24" s="107" t="s">
        <v>300</v>
      </c>
      <c r="F24" s="107" t="s">
        <v>301</v>
      </c>
      <c r="G24" s="72" t="s">
        <v>356</v>
      </c>
      <c r="H24" s="57">
        <v>1000</v>
      </c>
    </row>
    <row r="25" spans="1:8" ht="34.5" customHeight="1" x14ac:dyDescent="0.25">
      <c r="A25" s="104">
        <v>45409</v>
      </c>
      <c r="B25" s="104">
        <v>45410</v>
      </c>
      <c r="C25" s="105" t="s">
        <v>27</v>
      </c>
      <c r="D25" s="106" t="s">
        <v>25</v>
      </c>
      <c r="E25" s="107" t="s">
        <v>107</v>
      </c>
      <c r="F25" s="107" t="s">
        <v>49</v>
      </c>
      <c r="G25" s="72" t="s">
        <v>356</v>
      </c>
      <c r="H25" s="57">
        <v>1000</v>
      </c>
    </row>
    <row r="26" spans="1:8" ht="34.5" customHeight="1" x14ac:dyDescent="0.25">
      <c r="A26" s="104">
        <v>45556</v>
      </c>
      <c r="B26" s="104">
        <v>45557</v>
      </c>
      <c r="C26" s="105" t="s">
        <v>27</v>
      </c>
      <c r="D26" s="106" t="s">
        <v>25</v>
      </c>
      <c r="E26" s="107" t="s">
        <v>276</v>
      </c>
      <c r="F26" s="107" t="s">
        <v>170</v>
      </c>
      <c r="G26" s="63" t="s">
        <v>358</v>
      </c>
      <c r="H26" s="63" t="s">
        <v>400</v>
      </c>
    </row>
    <row r="27" spans="1:8" ht="34.5" customHeight="1" x14ac:dyDescent="0.25">
      <c r="A27" s="104">
        <v>45451</v>
      </c>
      <c r="B27" s="104">
        <v>45452</v>
      </c>
      <c r="C27" s="105" t="s">
        <v>27</v>
      </c>
      <c r="D27" s="106" t="s">
        <v>25</v>
      </c>
      <c r="E27" s="107" t="s">
        <v>198</v>
      </c>
      <c r="F27" s="107" t="s">
        <v>199</v>
      </c>
      <c r="G27" s="63" t="s">
        <v>358</v>
      </c>
      <c r="H27" s="63" t="s">
        <v>400</v>
      </c>
    </row>
    <row r="28" spans="1:8" ht="34.5" customHeight="1" x14ac:dyDescent="0.25">
      <c r="A28" s="104">
        <v>45458</v>
      </c>
      <c r="B28" s="104">
        <v>45459</v>
      </c>
      <c r="C28" s="105" t="s">
        <v>27</v>
      </c>
      <c r="D28" s="106" t="s">
        <v>25</v>
      </c>
      <c r="E28" s="107" t="s">
        <v>213</v>
      </c>
      <c r="F28" s="107" t="s">
        <v>214</v>
      </c>
      <c r="G28" s="63" t="s">
        <v>358</v>
      </c>
      <c r="H28" s="63" t="s">
        <v>400</v>
      </c>
    </row>
    <row r="29" spans="1:8" ht="9" customHeight="1" x14ac:dyDescent="0.25">
      <c r="A29" s="132"/>
      <c r="B29" s="132"/>
      <c r="C29" s="133"/>
      <c r="D29" s="134"/>
      <c r="E29" s="135"/>
      <c r="F29" s="135"/>
      <c r="G29" s="136"/>
      <c r="H29" s="136"/>
    </row>
    <row r="30" spans="1:8" ht="34.5" customHeight="1" x14ac:dyDescent="0.25">
      <c r="A30" s="104">
        <v>45549</v>
      </c>
      <c r="B30" s="104">
        <v>45550</v>
      </c>
      <c r="C30" s="105" t="s">
        <v>27</v>
      </c>
      <c r="D30" s="106" t="s">
        <v>54</v>
      </c>
      <c r="E30" s="107" t="s">
        <v>270</v>
      </c>
      <c r="F30" s="107" t="s">
        <v>271</v>
      </c>
      <c r="G30" s="58" t="s">
        <v>354</v>
      </c>
      <c r="H30" s="57">
        <v>5000</v>
      </c>
    </row>
    <row r="31" spans="1:8" ht="34.5" customHeight="1" x14ac:dyDescent="0.25">
      <c r="A31" s="104">
        <v>45394</v>
      </c>
      <c r="B31" s="104">
        <v>45396</v>
      </c>
      <c r="C31" s="105" t="s">
        <v>27</v>
      </c>
      <c r="D31" s="106" t="s">
        <v>54</v>
      </c>
      <c r="E31" s="107" t="s">
        <v>70</v>
      </c>
      <c r="F31" s="107" t="s">
        <v>71</v>
      </c>
      <c r="G31" s="58" t="s">
        <v>354</v>
      </c>
      <c r="H31" s="57">
        <v>5000</v>
      </c>
    </row>
    <row r="32" spans="1:8" ht="34.5" customHeight="1" x14ac:dyDescent="0.25">
      <c r="A32" s="104">
        <v>45563</v>
      </c>
      <c r="B32" s="104">
        <v>45564</v>
      </c>
      <c r="C32" s="105" t="s">
        <v>27</v>
      </c>
      <c r="D32" s="106" t="s">
        <v>54</v>
      </c>
      <c r="E32" s="107" t="s">
        <v>283</v>
      </c>
      <c r="F32" s="107" t="s">
        <v>284</v>
      </c>
      <c r="G32" s="58" t="s">
        <v>354</v>
      </c>
      <c r="H32" s="57">
        <v>5000</v>
      </c>
    </row>
    <row r="33" spans="1:9" ht="34.5" customHeight="1" x14ac:dyDescent="0.25">
      <c r="A33" s="104">
        <v>45416</v>
      </c>
      <c r="B33" s="104">
        <v>45417</v>
      </c>
      <c r="C33" s="105" t="s">
        <v>27</v>
      </c>
      <c r="D33" s="106" t="s">
        <v>54</v>
      </c>
      <c r="E33" s="107" t="s">
        <v>118</v>
      </c>
      <c r="F33" s="107" t="s">
        <v>67</v>
      </c>
      <c r="G33" s="71" t="s">
        <v>355</v>
      </c>
      <c r="H33" s="57">
        <v>2500</v>
      </c>
    </row>
    <row r="34" spans="1:9" ht="34.5" customHeight="1" x14ac:dyDescent="0.25">
      <c r="A34" s="104">
        <v>45542</v>
      </c>
      <c r="B34" s="104">
        <v>45543</v>
      </c>
      <c r="C34" s="105" t="s">
        <v>27</v>
      </c>
      <c r="D34" s="106" t="s">
        <v>54</v>
      </c>
      <c r="E34" s="107" t="s">
        <v>257</v>
      </c>
      <c r="F34" s="107" t="s">
        <v>258</v>
      </c>
      <c r="G34" s="71" t="s">
        <v>355</v>
      </c>
      <c r="H34" s="57">
        <v>2500</v>
      </c>
    </row>
    <row r="35" spans="1:9" ht="34.5" customHeight="1" x14ac:dyDescent="0.25">
      <c r="A35" s="104">
        <v>45577</v>
      </c>
      <c r="B35" s="104">
        <v>45578</v>
      </c>
      <c r="C35" s="105" t="s">
        <v>27</v>
      </c>
      <c r="D35" s="106" t="s">
        <v>54</v>
      </c>
      <c r="E35" s="107" t="s">
        <v>295</v>
      </c>
      <c r="F35" s="107" t="s">
        <v>129</v>
      </c>
      <c r="G35" s="71" t="s">
        <v>355</v>
      </c>
      <c r="H35" s="57">
        <v>2500</v>
      </c>
    </row>
    <row r="36" spans="1:9" ht="34.5" customHeight="1" x14ac:dyDescent="0.25">
      <c r="A36" s="104">
        <v>45458</v>
      </c>
      <c r="B36" s="104">
        <v>45459</v>
      </c>
      <c r="C36" s="105" t="s">
        <v>27</v>
      </c>
      <c r="D36" s="106" t="s">
        <v>54</v>
      </c>
      <c r="E36" s="107" t="s">
        <v>215</v>
      </c>
      <c r="F36" s="107" t="s">
        <v>91</v>
      </c>
      <c r="G36" s="71" t="s">
        <v>355</v>
      </c>
      <c r="H36" s="57">
        <v>2500</v>
      </c>
    </row>
    <row r="37" spans="1:9" s="175" customFormat="1" ht="34.5" customHeight="1" x14ac:dyDescent="0.25">
      <c r="A37" s="168">
        <v>45436</v>
      </c>
      <c r="B37" s="168">
        <v>45438</v>
      </c>
      <c r="C37" s="169" t="s">
        <v>27</v>
      </c>
      <c r="D37" s="170" t="s">
        <v>526</v>
      </c>
      <c r="E37" s="171" t="s">
        <v>164</v>
      </c>
      <c r="F37" s="171" t="s">
        <v>492</v>
      </c>
      <c r="G37" s="172" t="s">
        <v>355</v>
      </c>
      <c r="H37" s="173">
        <v>2500</v>
      </c>
      <c r="I37" s="174"/>
    </row>
    <row r="38" spans="1:9" ht="34.5" customHeight="1" x14ac:dyDescent="0.25">
      <c r="A38" s="104">
        <v>45458</v>
      </c>
      <c r="B38" s="104">
        <v>45459</v>
      </c>
      <c r="C38" s="105" t="s">
        <v>27</v>
      </c>
      <c r="D38" s="106" t="s">
        <v>54</v>
      </c>
      <c r="E38" s="107" t="s">
        <v>203</v>
      </c>
      <c r="F38" s="107" t="s">
        <v>204</v>
      </c>
      <c r="G38" s="72" t="s">
        <v>356</v>
      </c>
      <c r="H38" s="57">
        <v>1000</v>
      </c>
    </row>
    <row r="39" spans="1:9" ht="34.5" customHeight="1" x14ac:dyDescent="0.25">
      <c r="A39" s="104">
        <v>45584</v>
      </c>
      <c r="B39" s="104">
        <v>45585</v>
      </c>
      <c r="C39" s="105" t="s">
        <v>27</v>
      </c>
      <c r="D39" s="106" t="s">
        <v>54</v>
      </c>
      <c r="E39" s="107" t="s">
        <v>299</v>
      </c>
      <c r="F39" s="107" t="s">
        <v>114</v>
      </c>
      <c r="G39" s="63" t="s">
        <v>358</v>
      </c>
      <c r="H39" s="63" t="s">
        <v>400</v>
      </c>
    </row>
    <row r="40" spans="1:9" ht="34.5" customHeight="1" x14ac:dyDescent="0.25">
      <c r="A40" s="104">
        <v>45569</v>
      </c>
      <c r="B40" s="104">
        <v>45571</v>
      </c>
      <c r="C40" s="105" t="s">
        <v>27</v>
      </c>
      <c r="D40" s="106" t="s">
        <v>54</v>
      </c>
      <c r="E40" s="107" t="s">
        <v>288</v>
      </c>
      <c r="F40" s="107" t="s">
        <v>78</v>
      </c>
      <c r="G40" s="72" t="s">
        <v>356</v>
      </c>
      <c r="H40" s="57">
        <v>1000</v>
      </c>
    </row>
    <row r="41" spans="1:9" ht="34.5" customHeight="1" x14ac:dyDescent="0.25">
      <c r="A41" s="104">
        <v>45549</v>
      </c>
      <c r="B41" s="104">
        <v>45550</v>
      </c>
      <c r="C41" s="105" t="s">
        <v>27</v>
      </c>
      <c r="D41" s="106" t="s">
        <v>54</v>
      </c>
      <c r="E41" s="107" t="s">
        <v>272</v>
      </c>
      <c r="F41" s="107" t="s">
        <v>273</v>
      </c>
      <c r="G41" s="72" t="s">
        <v>356</v>
      </c>
      <c r="H41" s="57">
        <v>1000</v>
      </c>
    </row>
    <row r="42" spans="1:9" ht="34.5" customHeight="1" x14ac:dyDescent="0.25">
      <c r="A42" s="104">
        <v>45458</v>
      </c>
      <c r="B42" s="104">
        <v>45459</v>
      </c>
      <c r="C42" s="105" t="s">
        <v>27</v>
      </c>
      <c r="D42" s="106" t="s">
        <v>54</v>
      </c>
      <c r="E42" s="107" t="s">
        <v>205</v>
      </c>
      <c r="F42" s="107" t="s">
        <v>206</v>
      </c>
      <c r="G42" s="72" t="s">
        <v>356</v>
      </c>
      <c r="H42" s="57">
        <v>1000</v>
      </c>
    </row>
    <row r="43" spans="1:9" ht="9" customHeight="1" x14ac:dyDescent="0.25">
      <c r="A43" s="132"/>
      <c r="B43" s="132"/>
      <c r="C43" s="133"/>
      <c r="D43" s="134"/>
      <c r="E43" s="135"/>
      <c r="F43" s="135"/>
      <c r="G43" s="136"/>
      <c r="H43" s="136"/>
    </row>
    <row r="44" spans="1:9" ht="34.5" customHeight="1" x14ac:dyDescent="0.25">
      <c r="A44" s="104">
        <v>45465</v>
      </c>
      <c r="B44" s="104">
        <v>45466</v>
      </c>
      <c r="C44" s="105" t="s">
        <v>27</v>
      </c>
      <c r="D44" s="106" t="s">
        <v>73</v>
      </c>
      <c r="E44" s="107" t="s">
        <v>223</v>
      </c>
      <c r="F44" s="107" t="s">
        <v>224</v>
      </c>
      <c r="G44" s="58" t="s">
        <v>354</v>
      </c>
      <c r="H44" s="57">
        <v>5000</v>
      </c>
    </row>
    <row r="45" spans="1:9" ht="34.5" customHeight="1" x14ac:dyDescent="0.25">
      <c r="A45" s="104">
        <v>45436</v>
      </c>
      <c r="B45" s="104">
        <v>45438</v>
      </c>
      <c r="C45" s="105" t="s">
        <v>27</v>
      </c>
      <c r="D45" s="106" t="s">
        <v>73</v>
      </c>
      <c r="E45" s="107" t="s">
        <v>156</v>
      </c>
      <c r="F45" s="107" t="s">
        <v>35</v>
      </c>
      <c r="G45" s="58" t="s">
        <v>354</v>
      </c>
      <c r="H45" s="57">
        <v>5000</v>
      </c>
    </row>
    <row r="46" spans="1:9" ht="34.5" customHeight="1" x14ac:dyDescent="0.25">
      <c r="A46" s="104">
        <v>45568</v>
      </c>
      <c r="B46" s="104">
        <v>45571</v>
      </c>
      <c r="C46" s="105" t="s">
        <v>27</v>
      </c>
      <c r="D46" s="106" t="s">
        <v>73</v>
      </c>
      <c r="E46" s="107" t="s">
        <v>287</v>
      </c>
      <c r="F46" s="107" t="s">
        <v>180</v>
      </c>
      <c r="G46" s="58" t="s">
        <v>354</v>
      </c>
      <c r="H46" s="57">
        <v>5000</v>
      </c>
    </row>
    <row r="47" spans="1:9" ht="34.5" customHeight="1" x14ac:dyDescent="0.25">
      <c r="A47" s="104">
        <v>45464</v>
      </c>
      <c r="B47" s="104">
        <v>45466</v>
      </c>
      <c r="C47" s="105" t="s">
        <v>27</v>
      </c>
      <c r="D47" s="106" t="s">
        <v>73</v>
      </c>
      <c r="E47" s="107" t="s">
        <v>219</v>
      </c>
      <c r="F47" s="107" t="s">
        <v>114</v>
      </c>
      <c r="G47" s="58" t="s">
        <v>354</v>
      </c>
      <c r="H47" s="57">
        <v>5000</v>
      </c>
    </row>
    <row r="48" spans="1:9" ht="34.5" customHeight="1" x14ac:dyDescent="0.25">
      <c r="A48" s="104">
        <v>45525</v>
      </c>
      <c r="B48" s="104">
        <v>45529</v>
      </c>
      <c r="C48" s="105" t="s">
        <v>27</v>
      </c>
      <c r="D48" s="106" t="s">
        <v>73</v>
      </c>
      <c r="E48" s="107" t="s">
        <v>332</v>
      </c>
      <c r="F48" s="107" t="s">
        <v>214</v>
      </c>
      <c r="G48" s="58" t="s">
        <v>354</v>
      </c>
      <c r="H48" s="57">
        <v>5000</v>
      </c>
    </row>
    <row r="49" spans="1:8" ht="34.5" customHeight="1" x14ac:dyDescent="0.25">
      <c r="A49" s="104">
        <v>45549</v>
      </c>
      <c r="B49" s="104">
        <v>45550</v>
      </c>
      <c r="C49" s="105" t="s">
        <v>27</v>
      </c>
      <c r="D49" s="106" t="s">
        <v>73</v>
      </c>
      <c r="E49" s="107" t="s">
        <v>352</v>
      </c>
      <c r="F49" s="107" t="s">
        <v>142</v>
      </c>
      <c r="G49" s="58" t="s">
        <v>354</v>
      </c>
      <c r="H49" s="57">
        <v>5000</v>
      </c>
    </row>
    <row r="50" spans="1:8" ht="34.5" customHeight="1" x14ac:dyDescent="0.25">
      <c r="A50" s="104">
        <v>45548</v>
      </c>
      <c r="B50" s="104">
        <v>45550</v>
      </c>
      <c r="C50" s="105" t="s">
        <v>27</v>
      </c>
      <c r="D50" s="106" t="s">
        <v>73</v>
      </c>
      <c r="E50" s="107" t="s">
        <v>266</v>
      </c>
      <c r="F50" s="107" t="s">
        <v>172</v>
      </c>
      <c r="G50" s="71" t="s">
        <v>355</v>
      </c>
      <c r="H50" s="57">
        <v>2500</v>
      </c>
    </row>
    <row r="51" spans="1:8" ht="34.5" customHeight="1" x14ac:dyDescent="0.25">
      <c r="A51" s="104">
        <v>45450</v>
      </c>
      <c r="B51" s="104">
        <v>45452</v>
      </c>
      <c r="C51" s="105" t="s">
        <v>27</v>
      </c>
      <c r="D51" s="106" t="s">
        <v>73</v>
      </c>
      <c r="E51" s="107" t="s">
        <v>192</v>
      </c>
      <c r="F51" s="107" t="s">
        <v>193</v>
      </c>
      <c r="G51" s="71" t="s">
        <v>355</v>
      </c>
      <c r="H51" s="57">
        <v>2500</v>
      </c>
    </row>
    <row r="52" spans="1:8" ht="34.5" customHeight="1" x14ac:dyDescent="0.25">
      <c r="A52" s="104">
        <v>45435</v>
      </c>
      <c r="B52" s="104">
        <v>45438</v>
      </c>
      <c r="C52" s="105" t="s">
        <v>27</v>
      </c>
      <c r="D52" s="106" t="s">
        <v>73</v>
      </c>
      <c r="E52" s="107" t="s">
        <v>153</v>
      </c>
      <c r="F52" s="107" t="s">
        <v>154</v>
      </c>
      <c r="G52" s="71" t="s">
        <v>355</v>
      </c>
      <c r="H52" s="57">
        <v>2500</v>
      </c>
    </row>
    <row r="53" spans="1:8" ht="34.5" customHeight="1" x14ac:dyDescent="0.25">
      <c r="A53" s="104">
        <v>45577</v>
      </c>
      <c r="B53" s="104">
        <v>45578</v>
      </c>
      <c r="C53" s="105" t="s">
        <v>27</v>
      </c>
      <c r="D53" s="106" t="s">
        <v>73</v>
      </c>
      <c r="E53" s="107" t="s">
        <v>297</v>
      </c>
      <c r="F53" s="107" t="s">
        <v>360</v>
      </c>
      <c r="G53" s="71" t="s">
        <v>355</v>
      </c>
      <c r="H53" s="57">
        <v>2500</v>
      </c>
    </row>
    <row r="54" spans="1:8" ht="34.5" customHeight="1" x14ac:dyDescent="0.25">
      <c r="A54" s="104">
        <v>45443</v>
      </c>
      <c r="B54" s="104">
        <v>45445</v>
      </c>
      <c r="C54" s="105" t="s">
        <v>27</v>
      </c>
      <c r="D54" s="106" t="s">
        <v>73</v>
      </c>
      <c r="E54" s="107" t="s">
        <v>357</v>
      </c>
      <c r="F54" s="107" t="s">
        <v>177</v>
      </c>
      <c r="G54" s="71" t="s">
        <v>355</v>
      </c>
      <c r="H54" s="57">
        <v>2500</v>
      </c>
    </row>
    <row r="55" spans="1:8" ht="34.5" customHeight="1" x14ac:dyDescent="0.25">
      <c r="A55" s="104">
        <v>45562</v>
      </c>
      <c r="B55" s="104">
        <v>45564</v>
      </c>
      <c r="C55" s="105" t="s">
        <v>27</v>
      </c>
      <c r="D55" s="106" t="s">
        <v>73</v>
      </c>
      <c r="E55" s="107" t="s">
        <v>277</v>
      </c>
      <c r="F55" s="107" t="s">
        <v>490</v>
      </c>
      <c r="G55" s="63" t="s">
        <v>358</v>
      </c>
      <c r="H55" s="63" t="s">
        <v>400</v>
      </c>
    </row>
    <row r="56" spans="1:8" ht="34.5" customHeight="1" x14ac:dyDescent="0.25">
      <c r="A56" s="104">
        <v>45563</v>
      </c>
      <c r="B56" s="104">
        <v>45564</v>
      </c>
      <c r="C56" s="105" t="s">
        <v>27</v>
      </c>
      <c r="D56" s="106" t="s">
        <v>73</v>
      </c>
      <c r="E56" s="107" t="s">
        <v>281</v>
      </c>
      <c r="F56" s="107" t="s">
        <v>282</v>
      </c>
      <c r="G56" s="72" t="s">
        <v>356</v>
      </c>
      <c r="H56" s="57">
        <v>1000</v>
      </c>
    </row>
    <row r="57" spans="1:8" ht="34.5" customHeight="1" x14ac:dyDescent="0.25">
      <c r="A57" s="104">
        <v>45409</v>
      </c>
      <c r="B57" s="104">
        <v>45410</v>
      </c>
      <c r="C57" s="105" t="s">
        <v>27</v>
      </c>
      <c r="D57" s="106" t="s">
        <v>73</v>
      </c>
      <c r="E57" s="107" t="s">
        <v>112</v>
      </c>
      <c r="F57" s="107" t="s">
        <v>38</v>
      </c>
      <c r="G57" s="72" t="s">
        <v>356</v>
      </c>
      <c r="H57" s="57">
        <v>1000</v>
      </c>
    </row>
    <row r="58" spans="1:8" ht="34.5" customHeight="1" x14ac:dyDescent="0.25">
      <c r="A58" s="104">
        <v>45416</v>
      </c>
      <c r="B58" s="104">
        <v>45417</v>
      </c>
      <c r="C58" s="105" t="s">
        <v>27</v>
      </c>
      <c r="D58" s="106" t="s">
        <v>73</v>
      </c>
      <c r="E58" s="107" t="s">
        <v>120</v>
      </c>
      <c r="F58" s="107" t="s">
        <v>121</v>
      </c>
      <c r="G58" s="72" t="s">
        <v>356</v>
      </c>
      <c r="H58" s="57">
        <v>1000</v>
      </c>
    </row>
    <row r="59" spans="1:8" ht="34.5" customHeight="1" x14ac:dyDescent="0.25">
      <c r="A59" s="104">
        <v>45395</v>
      </c>
      <c r="B59" s="104">
        <v>45396</v>
      </c>
      <c r="C59" s="105" t="s">
        <v>27</v>
      </c>
      <c r="D59" s="106" t="s">
        <v>73</v>
      </c>
      <c r="E59" s="107" t="s">
        <v>74</v>
      </c>
      <c r="F59" s="107" t="s">
        <v>75</v>
      </c>
      <c r="G59" s="72" t="s">
        <v>356</v>
      </c>
      <c r="H59" s="57">
        <v>1000</v>
      </c>
    </row>
    <row r="60" spans="1:8" ht="34.5" customHeight="1" x14ac:dyDescent="0.25">
      <c r="A60" s="104">
        <v>45494</v>
      </c>
      <c r="B60" s="104">
        <v>45501</v>
      </c>
      <c r="C60" s="105" t="s">
        <v>27</v>
      </c>
      <c r="D60" s="106" t="s">
        <v>73</v>
      </c>
      <c r="E60" s="107" t="s">
        <v>248</v>
      </c>
      <c r="F60" s="107" t="s">
        <v>92</v>
      </c>
      <c r="G60" s="72" t="s">
        <v>356</v>
      </c>
      <c r="H60" s="57">
        <v>1000</v>
      </c>
    </row>
    <row r="61" spans="1:8" ht="34.5" customHeight="1" x14ac:dyDescent="0.25">
      <c r="A61" s="104">
        <v>45611</v>
      </c>
      <c r="B61" s="104">
        <v>45613</v>
      </c>
      <c r="C61" s="105" t="s">
        <v>27</v>
      </c>
      <c r="D61" s="106" t="s">
        <v>73</v>
      </c>
      <c r="E61" s="107" t="s">
        <v>306</v>
      </c>
      <c r="F61" s="107" t="s">
        <v>307</v>
      </c>
      <c r="G61" s="72" t="s">
        <v>356</v>
      </c>
      <c r="H61" s="57">
        <v>1000</v>
      </c>
    </row>
    <row r="62" spans="1:8" ht="34.5" customHeight="1" x14ac:dyDescent="0.25">
      <c r="A62" s="104">
        <v>45444</v>
      </c>
      <c r="B62" s="104">
        <v>45445</v>
      </c>
      <c r="C62" s="105" t="s">
        <v>27</v>
      </c>
      <c r="D62" s="106" t="s">
        <v>73</v>
      </c>
      <c r="E62" s="107" t="s">
        <v>185</v>
      </c>
      <c r="F62" s="107" t="s">
        <v>186</v>
      </c>
      <c r="G62" s="72" t="s">
        <v>356</v>
      </c>
      <c r="H62" s="57">
        <v>1000</v>
      </c>
    </row>
    <row r="63" spans="1:8" ht="34.5" customHeight="1" x14ac:dyDescent="0.25">
      <c r="A63" s="104">
        <v>45493</v>
      </c>
      <c r="B63" s="104">
        <v>45494</v>
      </c>
      <c r="C63" s="105" t="s">
        <v>27</v>
      </c>
      <c r="D63" s="106" t="s">
        <v>73</v>
      </c>
      <c r="E63" s="107" t="s">
        <v>245</v>
      </c>
      <c r="F63" s="107" t="s">
        <v>246</v>
      </c>
      <c r="G63" s="72" t="s">
        <v>356</v>
      </c>
      <c r="H63" s="57">
        <v>1000</v>
      </c>
    </row>
    <row r="64" spans="1:8" ht="34.5" customHeight="1" x14ac:dyDescent="0.25">
      <c r="A64" s="104">
        <v>45458</v>
      </c>
      <c r="B64" s="104">
        <v>45459</v>
      </c>
      <c r="C64" s="105" t="s">
        <v>27</v>
      </c>
      <c r="D64" s="106" t="s">
        <v>73</v>
      </c>
      <c r="E64" s="107" t="s">
        <v>208</v>
      </c>
      <c r="F64" s="107" t="s">
        <v>45</v>
      </c>
      <c r="G64" s="72" t="s">
        <v>356</v>
      </c>
      <c r="H64" s="57">
        <v>1000</v>
      </c>
    </row>
    <row r="65" spans="1:8" ht="34.5" customHeight="1" x14ac:dyDescent="0.25">
      <c r="A65" s="104">
        <v>45458</v>
      </c>
      <c r="B65" s="104">
        <v>45459</v>
      </c>
      <c r="C65" s="105" t="s">
        <v>27</v>
      </c>
      <c r="D65" s="106" t="s">
        <v>73</v>
      </c>
      <c r="E65" s="107" t="s">
        <v>216</v>
      </c>
      <c r="F65" s="107" t="s">
        <v>217</v>
      </c>
      <c r="G65" s="72" t="s">
        <v>356</v>
      </c>
      <c r="H65" s="57">
        <v>1000</v>
      </c>
    </row>
    <row r="66" spans="1:8" ht="34.5" customHeight="1" x14ac:dyDescent="0.25">
      <c r="A66" s="104">
        <v>45549</v>
      </c>
      <c r="B66" s="104">
        <v>45550</v>
      </c>
      <c r="C66" s="105" t="s">
        <v>27</v>
      </c>
      <c r="D66" s="106" t="s">
        <v>73</v>
      </c>
      <c r="E66" s="107" t="s">
        <v>269</v>
      </c>
      <c r="F66" s="107" t="s">
        <v>228</v>
      </c>
      <c r="G66" s="72" t="s">
        <v>356</v>
      </c>
      <c r="H66" s="57">
        <v>1000</v>
      </c>
    </row>
    <row r="67" spans="1:8" ht="34.5" customHeight="1" x14ac:dyDescent="0.25">
      <c r="A67" s="104">
        <v>45563</v>
      </c>
      <c r="B67" s="104">
        <v>45564</v>
      </c>
      <c r="C67" s="105" t="s">
        <v>27</v>
      </c>
      <c r="D67" s="106" t="s">
        <v>73</v>
      </c>
      <c r="E67" s="107" t="s">
        <v>342</v>
      </c>
      <c r="F67" s="107" t="s">
        <v>493</v>
      </c>
      <c r="G67" s="72" t="s">
        <v>356</v>
      </c>
      <c r="H67" s="57">
        <v>1000</v>
      </c>
    </row>
    <row r="68" spans="1:8" ht="34.5" customHeight="1" x14ac:dyDescent="0.25">
      <c r="A68" s="104">
        <v>45416</v>
      </c>
      <c r="B68" s="104">
        <v>45417</v>
      </c>
      <c r="C68" s="105" t="s">
        <v>27</v>
      </c>
      <c r="D68" s="106" t="s">
        <v>73</v>
      </c>
      <c r="E68" s="107" t="s">
        <v>123</v>
      </c>
      <c r="F68" s="107" t="s">
        <v>124</v>
      </c>
      <c r="G68" s="63" t="s">
        <v>358</v>
      </c>
      <c r="H68" s="63" t="s">
        <v>400</v>
      </c>
    </row>
    <row r="69" spans="1:8" ht="34.5" customHeight="1" x14ac:dyDescent="0.25">
      <c r="A69" s="104">
        <v>45430</v>
      </c>
      <c r="B69" s="104">
        <v>45431</v>
      </c>
      <c r="C69" s="105" t="s">
        <v>27</v>
      </c>
      <c r="D69" s="106" t="s">
        <v>73</v>
      </c>
      <c r="E69" s="107" t="s">
        <v>148</v>
      </c>
      <c r="F69" s="107" t="s">
        <v>149</v>
      </c>
      <c r="G69" s="72" t="s">
        <v>356</v>
      </c>
      <c r="H69" s="57">
        <v>1000</v>
      </c>
    </row>
    <row r="70" spans="1:8" ht="34.5" customHeight="1" x14ac:dyDescent="0.25">
      <c r="A70" s="104">
        <v>45408</v>
      </c>
      <c r="B70" s="104">
        <v>45410</v>
      </c>
      <c r="C70" s="105" t="s">
        <v>27</v>
      </c>
      <c r="D70" s="106" t="s">
        <v>73</v>
      </c>
      <c r="E70" s="107" t="s">
        <v>96</v>
      </c>
      <c r="F70" s="107" t="s">
        <v>97</v>
      </c>
      <c r="G70" s="72" t="s">
        <v>356</v>
      </c>
      <c r="H70" s="57">
        <v>1000</v>
      </c>
    </row>
    <row r="71" spans="1:8" ht="34.5" customHeight="1" x14ac:dyDescent="0.25">
      <c r="A71" s="104">
        <v>45605</v>
      </c>
      <c r="B71" s="104">
        <v>45606</v>
      </c>
      <c r="C71" s="105" t="s">
        <v>27</v>
      </c>
      <c r="D71" s="106" t="s">
        <v>73</v>
      </c>
      <c r="E71" s="107" t="s">
        <v>302</v>
      </c>
      <c r="F71" s="107" t="s">
        <v>303</v>
      </c>
      <c r="G71" s="72" t="s">
        <v>356</v>
      </c>
      <c r="H71" s="57">
        <v>1000</v>
      </c>
    </row>
    <row r="72" spans="1:8" ht="34.5" customHeight="1" x14ac:dyDescent="0.25">
      <c r="A72" s="104">
        <v>45479</v>
      </c>
      <c r="B72" s="104">
        <v>45480</v>
      </c>
      <c r="C72" s="105" t="s">
        <v>27</v>
      </c>
      <c r="D72" s="106" t="s">
        <v>73</v>
      </c>
      <c r="E72" s="107" t="s">
        <v>259</v>
      </c>
      <c r="F72" s="107" t="s">
        <v>260</v>
      </c>
      <c r="G72" s="72" t="s">
        <v>356</v>
      </c>
      <c r="H72" s="57">
        <v>1000</v>
      </c>
    </row>
    <row r="73" spans="1:8" ht="9" customHeight="1" x14ac:dyDescent="0.25">
      <c r="A73" s="132"/>
      <c r="B73" s="132"/>
      <c r="C73" s="133"/>
      <c r="D73" s="134"/>
      <c r="E73" s="135"/>
      <c r="F73" s="135"/>
      <c r="G73" s="136"/>
      <c r="H73" s="136"/>
    </row>
    <row r="74" spans="1:8" ht="34.5" customHeight="1" x14ac:dyDescent="0.25">
      <c r="A74" s="104">
        <v>45431</v>
      </c>
      <c r="B74" s="104">
        <v>45437</v>
      </c>
      <c r="C74" s="105" t="s">
        <v>27</v>
      </c>
      <c r="D74" s="106" t="s">
        <v>50</v>
      </c>
      <c r="E74" s="107" t="s">
        <v>151</v>
      </c>
      <c r="F74" s="107" t="s">
        <v>152</v>
      </c>
      <c r="G74" s="58" t="s">
        <v>354</v>
      </c>
      <c r="H74" s="57">
        <v>5000</v>
      </c>
    </row>
    <row r="75" spans="1:8" ht="34.5" customHeight="1" x14ac:dyDescent="0.25">
      <c r="A75" s="104">
        <v>45571</v>
      </c>
      <c r="B75" s="104">
        <v>45571</v>
      </c>
      <c r="C75" s="105" t="s">
        <v>27</v>
      </c>
      <c r="D75" s="106" t="s">
        <v>50</v>
      </c>
      <c r="E75" s="107" t="s">
        <v>292</v>
      </c>
      <c r="F75" s="107" t="s">
        <v>199</v>
      </c>
      <c r="G75" s="58" t="s">
        <v>354</v>
      </c>
      <c r="H75" s="57">
        <v>5000</v>
      </c>
    </row>
    <row r="76" spans="1:8" ht="34.5" customHeight="1" x14ac:dyDescent="0.25">
      <c r="A76" s="104">
        <v>45492</v>
      </c>
      <c r="B76" s="104">
        <v>45494</v>
      </c>
      <c r="C76" s="105" t="s">
        <v>27</v>
      </c>
      <c r="D76" s="106" t="s">
        <v>50</v>
      </c>
      <c r="E76" s="107" t="s">
        <v>244</v>
      </c>
      <c r="F76" s="107" t="s">
        <v>160</v>
      </c>
      <c r="G76" s="71" t="s">
        <v>355</v>
      </c>
      <c r="H76" s="57">
        <v>2500</v>
      </c>
    </row>
    <row r="77" spans="1:8" ht="34.5" customHeight="1" x14ac:dyDescent="0.25">
      <c r="A77" s="104">
        <v>45402</v>
      </c>
      <c r="B77" s="104">
        <v>45403</v>
      </c>
      <c r="C77" s="105" t="s">
        <v>27</v>
      </c>
      <c r="D77" s="106" t="s">
        <v>50</v>
      </c>
      <c r="E77" s="107" t="s">
        <v>83</v>
      </c>
      <c r="F77" s="107" t="s">
        <v>84</v>
      </c>
      <c r="G77" s="71" t="s">
        <v>355</v>
      </c>
      <c r="H77" s="57">
        <v>2500</v>
      </c>
    </row>
    <row r="78" spans="1:8" ht="34.5" customHeight="1" x14ac:dyDescent="0.25">
      <c r="A78" s="104">
        <v>45408</v>
      </c>
      <c r="B78" s="104">
        <v>45410</v>
      </c>
      <c r="C78" s="105" t="s">
        <v>27</v>
      </c>
      <c r="D78" s="106" t="s">
        <v>50</v>
      </c>
      <c r="E78" s="107" t="s">
        <v>101</v>
      </c>
      <c r="F78" s="107" t="s">
        <v>102</v>
      </c>
      <c r="G78" s="72" t="s">
        <v>356</v>
      </c>
      <c r="H78" s="57">
        <v>1000</v>
      </c>
    </row>
    <row r="79" spans="1:8" ht="34.5" customHeight="1" x14ac:dyDescent="0.25">
      <c r="A79" s="104">
        <v>45472</v>
      </c>
      <c r="B79" s="104">
        <v>45473</v>
      </c>
      <c r="C79" s="105" t="s">
        <v>27</v>
      </c>
      <c r="D79" s="106" t="s">
        <v>50</v>
      </c>
      <c r="E79" s="107" t="s">
        <v>233</v>
      </c>
      <c r="F79" s="107" t="s">
        <v>172</v>
      </c>
      <c r="G79" s="63" t="s">
        <v>358</v>
      </c>
      <c r="H79" s="63" t="s">
        <v>400</v>
      </c>
    </row>
    <row r="80" spans="1:8" ht="34.5" customHeight="1" x14ac:dyDescent="0.25">
      <c r="A80" s="104">
        <v>45429</v>
      </c>
      <c r="B80" s="104">
        <v>45431</v>
      </c>
      <c r="C80" s="105" t="s">
        <v>27</v>
      </c>
      <c r="D80" s="106" t="s">
        <v>50</v>
      </c>
      <c r="E80" s="107" t="s">
        <v>143</v>
      </c>
      <c r="F80" s="107" t="s">
        <v>144</v>
      </c>
      <c r="G80" s="72" t="s">
        <v>356</v>
      </c>
      <c r="H80" s="57">
        <v>1000</v>
      </c>
    </row>
    <row r="81" spans="1:9" ht="34.5" customHeight="1" x14ac:dyDescent="0.25">
      <c r="A81" s="104">
        <v>45386</v>
      </c>
      <c r="B81" s="104">
        <v>45388</v>
      </c>
      <c r="C81" s="105" t="s">
        <v>27</v>
      </c>
      <c r="D81" s="106" t="s">
        <v>50</v>
      </c>
      <c r="E81" s="107" t="s">
        <v>51</v>
      </c>
      <c r="F81" s="107" t="s">
        <v>494</v>
      </c>
      <c r="G81" s="72" t="s">
        <v>356</v>
      </c>
      <c r="H81" s="57">
        <v>1000</v>
      </c>
    </row>
    <row r="82" spans="1:9" ht="9" customHeight="1" x14ac:dyDescent="0.25">
      <c r="A82" s="132"/>
      <c r="B82" s="132"/>
      <c r="C82" s="133"/>
      <c r="D82" s="134"/>
      <c r="E82" s="135"/>
      <c r="F82" s="135"/>
      <c r="G82" s="136"/>
      <c r="H82" s="136"/>
    </row>
    <row r="83" spans="1:9" ht="34.5" customHeight="1" x14ac:dyDescent="0.25">
      <c r="A83" s="104">
        <v>45562</v>
      </c>
      <c r="B83" s="104">
        <v>45564</v>
      </c>
      <c r="C83" s="105" t="s">
        <v>27</v>
      </c>
      <c r="D83" s="106" t="s">
        <v>339</v>
      </c>
      <c r="E83" s="107" t="s">
        <v>340</v>
      </c>
      <c r="F83" s="107" t="s">
        <v>341</v>
      </c>
      <c r="G83" s="58" t="s">
        <v>354</v>
      </c>
      <c r="H83" s="57">
        <v>3000</v>
      </c>
    </row>
    <row r="84" spans="1:9" ht="9" customHeight="1" x14ac:dyDescent="0.25">
      <c r="A84" s="132"/>
      <c r="B84" s="132"/>
      <c r="C84" s="133"/>
      <c r="D84" s="134"/>
      <c r="E84" s="135"/>
      <c r="F84" s="135"/>
      <c r="G84" s="136"/>
      <c r="H84" s="136"/>
    </row>
    <row r="85" spans="1:9" ht="34.5" customHeight="1" x14ac:dyDescent="0.25">
      <c r="A85" s="104">
        <v>45472</v>
      </c>
      <c r="B85" s="104">
        <v>45473</v>
      </c>
      <c r="C85" s="105" t="s">
        <v>27</v>
      </c>
      <c r="D85" s="106" t="s">
        <v>378</v>
      </c>
      <c r="E85" s="107" t="s">
        <v>235</v>
      </c>
      <c r="F85" s="107" t="s">
        <v>236</v>
      </c>
      <c r="G85" s="58" t="s">
        <v>354</v>
      </c>
      <c r="H85" s="57">
        <v>3000</v>
      </c>
    </row>
    <row r="86" spans="1:9" ht="9" customHeight="1" x14ac:dyDescent="0.25">
      <c r="A86" s="132"/>
      <c r="B86" s="132"/>
      <c r="C86" s="133"/>
      <c r="D86" s="134"/>
      <c r="E86" s="135"/>
      <c r="F86" s="135"/>
      <c r="G86" s="136"/>
      <c r="H86" s="136"/>
    </row>
    <row r="87" spans="1:9" ht="34.5" customHeight="1" x14ac:dyDescent="0.25">
      <c r="A87" s="104">
        <v>45403</v>
      </c>
      <c r="B87" s="104">
        <v>45403</v>
      </c>
      <c r="C87" s="109" t="s">
        <v>15</v>
      </c>
      <c r="D87" s="106" t="s">
        <v>16</v>
      </c>
      <c r="E87" s="107" t="s">
        <v>86</v>
      </c>
      <c r="F87" s="107" t="s">
        <v>37</v>
      </c>
      <c r="G87" s="63" t="s">
        <v>358</v>
      </c>
      <c r="H87" s="63" t="s">
        <v>400</v>
      </c>
    </row>
    <row r="88" spans="1:9" ht="34.5" customHeight="1" x14ac:dyDescent="0.25">
      <c r="A88" s="104">
        <v>45389</v>
      </c>
      <c r="B88" s="104">
        <v>45389</v>
      </c>
      <c r="C88" s="109" t="s">
        <v>15</v>
      </c>
      <c r="D88" s="106" t="s">
        <v>16</v>
      </c>
      <c r="E88" s="107" t="s">
        <v>64</v>
      </c>
      <c r="F88" s="107" t="s">
        <v>65</v>
      </c>
      <c r="G88" s="58" t="s">
        <v>354</v>
      </c>
      <c r="H88" s="57">
        <v>2500</v>
      </c>
    </row>
    <row r="89" spans="1:9" ht="34.5" customHeight="1" x14ac:dyDescent="0.25">
      <c r="A89" s="104">
        <v>45375</v>
      </c>
      <c r="B89" s="104">
        <v>45375</v>
      </c>
      <c r="C89" s="109" t="s">
        <v>15</v>
      </c>
      <c r="D89" s="106" t="s">
        <v>16</v>
      </c>
      <c r="E89" s="107" t="s">
        <v>46</v>
      </c>
      <c r="F89" s="107" t="s">
        <v>47</v>
      </c>
      <c r="G89" s="58" t="s">
        <v>354</v>
      </c>
      <c r="H89" s="57">
        <v>2500</v>
      </c>
    </row>
    <row r="90" spans="1:9" ht="34.5" customHeight="1" x14ac:dyDescent="0.25">
      <c r="A90" s="104">
        <v>45438</v>
      </c>
      <c r="B90" s="104">
        <v>45438</v>
      </c>
      <c r="C90" s="109" t="s">
        <v>15</v>
      </c>
      <c r="D90" s="106" t="s">
        <v>16</v>
      </c>
      <c r="E90" s="107" t="s">
        <v>169</v>
      </c>
      <c r="F90" s="107" t="s">
        <v>170</v>
      </c>
      <c r="G90" s="58" t="s">
        <v>354</v>
      </c>
      <c r="H90" s="57">
        <v>2500</v>
      </c>
    </row>
    <row r="91" spans="1:9" ht="34.5" customHeight="1" x14ac:dyDescent="0.25">
      <c r="A91" s="104">
        <v>45430</v>
      </c>
      <c r="B91" s="104">
        <v>45430</v>
      </c>
      <c r="C91" s="109" t="s">
        <v>15</v>
      </c>
      <c r="D91" s="106" t="s">
        <v>16</v>
      </c>
      <c r="E91" s="107" t="s">
        <v>145</v>
      </c>
      <c r="F91" s="107" t="s">
        <v>146</v>
      </c>
      <c r="G91" s="71" t="s">
        <v>355</v>
      </c>
      <c r="H91" s="57">
        <v>1500</v>
      </c>
    </row>
    <row r="92" spans="1:9" ht="34.5" customHeight="1" x14ac:dyDescent="0.25">
      <c r="A92" s="104">
        <v>45578</v>
      </c>
      <c r="B92" s="104">
        <v>45578</v>
      </c>
      <c r="C92" s="109" t="s">
        <v>15</v>
      </c>
      <c r="D92" s="106" t="s">
        <v>16</v>
      </c>
      <c r="E92" s="107" t="s">
        <v>348</v>
      </c>
      <c r="F92" s="107" t="s">
        <v>495</v>
      </c>
      <c r="G92" s="71" t="s">
        <v>355</v>
      </c>
      <c r="H92" s="57">
        <v>1500</v>
      </c>
    </row>
    <row r="93" spans="1:9" ht="34.5" customHeight="1" x14ac:dyDescent="0.25">
      <c r="A93" s="104">
        <v>45571</v>
      </c>
      <c r="B93" s="104">
        <v>45571</v>
      </c>
      <c r="C93" s="109" t="s">
        <v>15</v>
      </c>
      <c r="D93" s="106" t="s">
        <v>16</v>
      </c>
      <c r="E93" s="107" t="s">
        <v>290</v>
      </c>
      <c r="F93" s="107" t="s">
        <v>499</v>
      </c>
      <c r="G93" s="71" t="s">
        <v>355</v>
      </c>
      <c r="H93" s="57">
        <v>1500</v>
      </c>
    </row>
    <row r="94" spans="1:9" ht="34.5" customHeight="1" x14ac:dyDescent="0.25">
      <c r="A94" s="104">
        <v>45304</v>
      </c>
      <c r="B94" s="104">
        <v>45304</v>
      </c>
      <c r="C94" s="109" t="s">
        <v>15</v>
      </c>
      <c r="D94" s="106" t="s">
        <v>16</v>
      </c>
      <c r="E94" s="107" t="s">
        <v>17</v>
      </c>
      <c r="F94" s="107" t="s">
        <v>490</v>
      </c>
      <c r="G94" s="63" t="s">
        <v>358</v>
      </c>
      <c r="H94" s="63" t="s">
        <v>400</v>
      </c>
    </row>
    <row r="95" spans="1:9" s="147" customFormat="1" ht="34.5" customHeight="1" x14ac:dyDescent="0.25">
      <c r="A95" s="141">
        <v>45437</v>
      </c>
      <c r="B95" s="141">
        <v>45437</v>
      </c>
      <c r="C95" s="148" t="s">
        <v>15</v>
      </c>
      <c r="D95" s="142" t="s">
        <v>16</v>
      </c>
      <c r="E95" s="143" t="s">
        <v>167</v>
      </c>
      <c r="F95" s="143" t="s">
        <v>168</v>
      </c>
      <c r="G95" s="149" t="s">
        <v>356</v>
      </c>
      <c r="H95" s="145">
        <v>1000</v>
      </c>
      <c r="I95" s="146"/>
    </row>
    <row r="96" spans="1:9" ht="34.5" customHeight="1" x14ac:dyDescent="0.25">
      <c r="A96" s="104">
        <v>45605</v>
      </c>
      <c r="B96" s="104">
        <v>45605</v>
      </c>
      <c r="C96" s="109" t="s">
        <v>15</v>
      </c>
      <c r="D96" s="106" t="s">
        <v>16</v>
      </c>
      <c r="E96" s="107" t="s">
        <v>304</v>
      </c>
      <c r="F96" s="107" t="s">
        <v>67</v>
      </c>
      <c r="G96" s="63" t="s">
        <v>358</v>
      </c>
      <c r="H96" s="63" t="s">
        <v>400</v>
      </c>
    </row>
    <row r="97" spans="1:9" s="147" customFormat="1" ht="34.5" customHeight="1" x14ac:dyDescent="0.25">
      <c r="A97" s="141">
        <v>45459</v>
      </c>
      <c r="B97" s="141">
        <v>45459</v>
      </c>
      <c r="C97" s="148" t="s">
        <v>15</v>
      </c>
      <c r="D97" s="142" t="s">
        <v>16</v>
      </c>
      <c r="E97" s="143" t="s">
        <v>398</v>
      </c>
      <c r="F97" s="143" t="s">
        <v>212</v>
      </c>
      <c r="G97" s="149" t="s">
        <v>356</v>
      </c>
      <c r="H97" s="145">
        <v>1000</v>
      </c>
      <c r="I97" s="146"/>
    </row>
    <row r="98" spans="1:9" ht="34.5" customHeight="1" x14ac:dyDescent="0.25">
      <c r="A98" s="104">
        <v>45318</v>
      </c>
      <c r="B98" s="104">
        <v>45318</v>
      </c>
      <c r="C98" s="109" t="s">
        <v>15</v>
      </c>
      <c r="D98" s="106" t="s">
        <v>19</v>
      </c>
      <c r="E98" s="107" t="s">
        <v>20</v>
      </c>
      <c r="F98" s="107" t="s">
        <v>496</v>
      </c>
      <c r="G98" s="63" t="s">
        <v>358</v>
      </c>
      <c r="H98" s="63" t="s">
        <v>400</v>
      </c>
    </row>
    <row r="99" spans="1:9" ht="34.5" customHeight="1" x14ac:dyDescent="0.25">
      <c r="A99" s="104">
        <v>45550</v>
      </c>
      <c r="B99" s="104">
        <v>45550</v>
      </c>
      <c r="C99" s="109" t="s">
        <v>15</v>
      </c>
      <c r="D99" s="106" t="s">
        <v>16</v>
      </c>
      <c r="E99" s="107" t="s">
        <v>274</v>
      </c>
      <c r="F99" s="107" t="s">
        <v>206</v>
      </c>
      <c r="G99" s="63" t="s">
        <v>358</v>
      </c>
      <c r="H99" s="63" t="s">
        <v>400</v>
      </c>
    </row>
    <row r="100" spans="1:9" s="147" customFormat="1" ht="34.5" customHeight="1" x14ac:dyDescent="0.25">
      <c r="A100" s="141">
        <v>45354</v>
      </c>
      <c r="B100" s="141">
        <v>45354</v>
      </c>
      <c r="C100" s="148" t="s">
        <v>15</v>
      </c>
      <c r="D100" s="142" t="s">
        <v>16</v>
      </c>
      <c r="E100" s="143" t="s">
        <v>31</v>
      </c>
      <c r="F100" s="143" t="s">
        <v>32</v>
      </c>
      <c r="G100" s="149" t="s">
        <v>356</v>
      </c>
      <c r="H100" s="145">
        <v>1000</v>
      </c>
      <c r="I100" s="146"/>
    </row>
    <row r="101" spans="1:9" s="147" customFormat="1" ht="34.5" customHeight="1" x14ac:dyDescent="0.25">
      <c r="A101" s="141">
        <v>45424</v>
      </c>
      <c r="B101" s="141">
        <v>45424</v>
      </c>
      <c r="C101" s="148" t="s">
        <v>15</v>
      </c>
      <c r="D101" s="142" t="s">
        <v>16</v>
      </c>
      <c r="E101" s="143" t="s">
        <v>397</v>
      </c>
      <c r="F101" s="143" t="s">
        <v>131</v>
      </c>
      <c r="G101" s="149" t="s">
        <v>356</v>
      </c>
      <c r="H101" s="145">
        <v>1000</v>
      </c>
      <c r="I101" s="146"/>
    </row>
    <row r="102" spans="1:9" ht="34.5" customHeight="1" x14ac:dyDescent="0.25">
      <c r="A102" s="104">
        <v>45564</v>
      </c>
      <c r="B102" s="104">
        <v>45564</v>
      </c>
      <c r="C102" s="109" t="s">
        <v>15</v>
      </c>
      <c r="D102" s="106" t="s">
        <v>16</v>
      </c>
      <c r="E102" s="107" t="s">
        <v>285</v>
      </c>
      <c r="F102" s="107" t="s">
        <v>251</v>
      </c>
      <c r="G102" s="63" t="s">
        <v>358</v>
      </c>
      <c r="H102" s="63" t="s">
        <v>400</v>
      </c>
    </row>
    <row r="103" spans="1:9" ht="34.5" customHeight="1" x14ac:dyDescent="0.25">
      <c r="A103" s="104">
        <v>45396</v>
      </c>
      <c r="B103" s="104">
        <v>45396</v>
      </c>
      <c r="C103" s="109" t="s">
        <v>15</v>
      </c>
      <c r="D103" s="106" t="s">
        <v>16</v>
      </c>
      <c r="E103" s="107" t="s">
        <v>77</v>
      </c>
      <c r="F103" s="107" t="s">
        <v>78</v>
      </c>
      <c r="G103" s="63" t="s">
        <v>358</v>
      </c>
      <c r="H103" s="63" t="s">
        <v>400</v>
      </c>
    </row>
    <row r="104" spans="1:9" ht="34.5" customHeight="1" x14ac:dyDescent="0.25">
      <c r="A104" s="104">
        <v>45424</v>
      </c>
      <c r="B104" s="104">
        <v>45424</v>
      </c>
      <c r="C104" s="109" t="s">
        <v>15</v>
      </c>
      <c r="D104" s="106" t="s">
        <v>16</v>
      </c>
      <c r="E104" s="107" t="s">
        <v>133</v>
      </c>
      <c r="F104" s="107" t="s">
        <v>493</v>
      </c>
      <c r="G104" s="63" t="s">
        <v>358</v>
      </c>
      <c r="H104" s="63" t="s">
        <v>400</v>
      </c>
    </row>
    <row r="105" spans="1:9" ht="9" customHeight="1" x14ac:dyDescent="0.25">
      <c r="A105" s="132"/>
      <c r="B105" s="132"/>
      <c r="C105" s="133"/>
      <c r="D105" s="134"/>
      <c r="E105" s="135"/>
      <c r="F105" s="135"/>
      <c r="G105" s="136"/>
      <c r="H105" s="136"/>
    </row>
    <row r="106" spans="1:9" ht="34.5" customHeight="1" x14ac:dyDescent="0.25">
      <c r="A106" s="104">
        <v>45424</v>
      </c>
      <c r="B106" s="104">
        <v>45425</v>
      </c>
      <c r="C106" s="109" t="s">
        <v>15</v>
      </c>
      <c r="D106" s="106" t="s">
        <v>36</v>
      </c>
      <c r="E106" s="107" t="s">
        <v>136</v>
      </c>
      <c r="F106" s="107" t="s">
        <v>137</v>
      </c>
      <c r="G106" s="58" t="s">
        <v>354</v>
      </c>
      <c r="H106" s="57">
        <v>3000</v>
      </c>
    </row>
    <row r="107" spans="1:9" ht="34.5" customHeight="1" x14ac:dyDescent="0.25">
      <c r="A107" s="104">
        <v>45466</v>
      </c>
      <c r="B107" s="104">
        <v>45466</v>
      </c>
      <c r="C107" s="109" t="s">
        <v>15</v>
      </c>
      <c r="D107" s="106" t="s">
        <v>36</v>
      </c>
      <c r="E107" s="107" t="s">
        <v>226</v>
      </c>
      <c r="F107" s="107" t="s">
        <v>93</v>
      </c>
      <c r="G107" s="71" t="s">
        <v>355</v>
      </c>
      <c r="H107" s="57">
        <v>1500</v>
      </c>
    </row>
    <row r="108" spans="1:9" ht="34.5" customHeight="1" x14ac:dyDescent="0.25">
      <c r="A108" s="104">
        <v>45396</v>
      </c>
      <c r="B108" s="104">
        <v>45396</v>
      </c>
      <c r="C108" s="109" t="s">
        <v>15</v>
      </c>
      <c r="D108" s="106" t="s">
        <v>36</v>
      </c>
      <c r="E108" s="107" t="s">
        <v>80</v>
      </c>
      <c r="F108" s="107" t="s">
        <v>491</v>
      </c>
      <c r="G108" s="72" t="s">
        <v>356</v>
      </c>
      <c r="H108" s="57">
        <v>500</v>
      </c>
    </row>
    <row r="109" spans="1:9" ht="9" customHeight="1" x14ac:dyDescent="0.25">
      <c r="A109" s="132"/>
      <c r="B109" s="132"/>
      <c r="C109" s="133"/>
      <c r="D109" s="134"/>
      <c r="E109" s="135"/>
      <c r="F109" s="135"/>
      <c r="G109" s="136"/>
      <c r="H109" s="136"/>
    </row>
    <row r="110" spans="1:9" ht="34.5" customHeight="1" x14ac:dyDescent="0.25">
      <c r="A110" s="104">
        <v>45423</v>
      </c>
      <c r="B110" s="104">
        <v>45423</v>
      </c>
      <c r="C110" s="109" t="s">
        <v>15</v>
      </c>
      <c r="D110" s="106" t="s">
        <v>39</v>
      </c>
      <c r="E110" s="107" t="s">
        <v>128</v>
      </c>
      <c r="F110" s="107" t="s">
        <v>129</v>
      </c>
      <c r="G110" s="58" t="s">
        <v>354</v>
      </c>
      <c r="H110" s="57">
        <v>2500</v>
      </c>
    </row>
    <row r="111" spans="1:9" ht="34.5" customHeight="1" x14ac:dyDescent="0.25">
      <c r="A111" s="104">
        <v>45606</v>
      </c>
      <c r="B111" s="104">
        <v>45606</v>
      </c>
      <c r="C111" s="109" t="s">
        <v>15</v>
      </c>
      <c r="D111" s="106" t="s">
        <v>39</v>
      </c>
      <c r="E111" s="107" t="s">
        <v>305</v>
      </c>
      <c r="F111" s="107" t="s">
        <v>201</v>
      </c>
      <c r="G111" s="58" t="s">
        <v>354</v>
      </c>
      <c r="H111" s="57">
        <v>2500</v>
      </c>
    </row>
    <row r="112" spans="1:9" ht="34.5" customHeight="1" x14ac:dyDescent="0.25">
      <c r="A112" s="104">
        <v>45445</v>
      </c>
      <c r="B112" s="104">
        <v>45445</v>
      </c>
      <c r="C112" s="109" t="s">
        <v>15</v>
      </c>
      <c r="D112" s="106" t="s">
        <v>39</v>
      </c>
      <c r="E112" s="107" t="s">
        <v>188</v>
      </c>
      <c r="F112" s="107" t="s">
        <v>121</v>
      </c>
      <c r="G112" s="58" t="s">
        <v>354</v>
      </c>
      <c r="H112" s="57">
        <v>2500</v>
      </c>
    </row>
    <row r="113" spans="1:9" ht="34.5" customHeight="1" x14ac:dyDescent="0.25">
      <c r="A113" s="104">
        <v>45388</v>
      </c>
      <c r="B113" s="104">
        <v>45388</v>
      </c>
      <c r="C113" s="109" t="s">
        <v>15</v>
      </c>
      <c r="D113" s="106" t="s">
        <v>39</v>
      </c>
      <c r="E113" s="107" t="s">
        <v>61</v>
      </c>
      <c r="F113" s="107" t="s">
        <v>62</v>
      </c>
      <c r="G113" s="71" t="s">
        <v>355</v>
      </c>
      <c r="H113" s="57">
        <v>1500</v>
      </c>
    </row>
    <row r="114" spans="1:9" ht="34.5" customHeight="1" x14ac:dyDescent="0.25">
      <c r="A114" s="104">
        <v>45542</v>
      </c>
      <c r="B114" s="104">
        <v>45542</v>
      </c>
      <c r="C114" s="109" t="s">
        <v>15</v>
      </c>
      <c r="D114" s="106" t="s">
        <v>39</v>
      </c>
      <c r="E114" s="107" t="s">
        <v>261</v>
      </c>
      <c r="F114" s="107" t="s">
        <v>71</v>
      </c>
      <c r="G114" s="71" t="s">
        <v>355</v>
      </c>
      <c r="H114" s="57">
        <v>1500</v>
      </c>
    </row>
    <row r="115" spans="1:9" ht="34.5" customHeight="1" x14ac:dyDescent="0.25">
      <c r="A115" s="104">
        <v>45368</v>
      </c>
      <c r="B115" s="104">
        <v>45368</v>
      </c>
      <c r="C115" s="109" t="s">
        <v>15</v>
      </c>
      <c r="D115" s="106" t="s">
        <v>39</v>
      </c>
      <c r="E115" s="107" t="s">
        <v>40</v>
      </c>
      <c r="F115" s="107" t="s">
        <v>41</v>
      </c>
      <c r="G115" s="71" t="s">
        <v>355</v>
      </c>
      <c r="H115" s="57">
        <v>1500</v>
      </c>
    </row>
    <row r="116" spans="1:9" ht="34.5" customHeight="1" x14ac:dyDescent="0.25">
      <c r="A116" s="104">
        <v>45536</v>
      </c>
      <c r="B116" s="104">
        <v>45536</v>
      </c>
      <c r="C116" s="109" t="s">
        <v>15</v>
      </c>
      <c r="D116" s="106" t="s">
        <v>39</v>
      </c>
      <c r="E116" s="107" t="s">
        <v>252</v>
      </c>
      <c r="F116" s="107" t="s">
        <v>228</v>
      </c>
      <c r="G116" s="71" t="s">
        <v>355</v>
      </c>
      <c r="H116" s="57">
        <v>1500</v>
      </c>
    </row>
    <row r="117" spans="1:9" s="147" customFormat="1" ht="34.5" customHeight="1" x14ac:dyDescent="0.25">
      <c r="A117" s="141">
        <v>45486</v>
      </c>
      <c r="B117" s="141">
        <v>45486</v>
      </c>
      <c r="C117" s="148" t="s">
        <v>15</v>
      </c>
      <c r="D117" s="142" t="s">
        <v>39</v>
      </c>
      <c r="E117" s="143" t="s">
        <v>241</v>
      </c>
      <c r="F117" s="143" t="s">
        <v>490</v>
      </c>
      <c r="G117" s="149" t="s">
        <v>356</v>
      </c>
      <c r="H117" s="145">
        <v>1000</v>
      </c>
      <c r="I117" s="146"/>
    </row>
    <row r="118" spans="1:9" s="147" customFormat="1" ht="34.5" customHeight="1" x14ac:dyDescent="0.25">
      <c r="A118" s="141">
        <v>45403</v>
      </c>
      <c r="B118" s="141">
        <v>45403</v>
      </c>
      <c r="C118" s="148" t="s">
        <v>15</v>
      </c>
      <c r="D118" s="142" t="s">
        <v>39</v>
      </c>
      <c r="E118" s="143" t="s">
        <v>88</v>
      </c>
      <c r="F118" s="143" t="s">
        <v>89</v>
      </c>
      <c r="G118" s="149" t="s">
        <v>356</v>
      </c>
      <c r="H118" s="145">
        <v>1000</v>
      </c>
      <c r="I118" s="146"/>
    </row>
    <row r="119" spans="1:9" s="147" customFormat="1" ht="34.5" customHeight="1" x14ac:dyDescent="0.25">
      <c r="A119" s="141">
        <v>45410</v>
      </c>
      <c r="B119" s="141">
        <v>45410</v>
      </c>
      <c r="C119" s="148" t="s">
        <v>15</v>
      </c>
      <c r="D119" s="142" t="s">
        <v>39</v>
      </c>
      <c r="E119" s="143" t="s">
        <v>108</v>
      </c>
      <c r="F119" s="143" t="s">
        <v>109</v>
      </c>
      <c r="G119" s="149" t="s">
        <v>356</v>
      </c>
      <c r="H119" s="145">
        <v>1000</v>
      </c>
      <c r="I119" s="146"/>
    </row>
    <row r="120" spans="1:9" s="147" customFormat="1" ht="34.5" customHeight="1" x14ac:dyDescent="0.25">
      <c r="A120" s="141">
        <v>45578</v>
      </c>
      <c r="B120" s="141">
        <v>45578</v>
      </c>
      <c r="C120" s="148" t="s">
        <v>15</v>
      </c>
      <c r="D120" s="142" t="s">
        <v>39</v>
      </c>
      <c r="E120" s="143" t="s">
        <v>298</v>
      </c>
      <c r="F120" s="143" t="s">
        <v>59</v>
      </c>
      <c r="G120" s="149" t="s">
        <v>356</v>
      </c>
      <c r="H120" s="145">
        <v>1000</v>
      </c>
      <c r="I120" s="146"/>
    </row>
    <row r="121" spans="1:9" s="147" customFormat="1" ht="34.5" customHeight="1" x14ac:dyDescent="0.25">
      <c r="A121" s="141">
        <v>45501</v>
      </c>
      <c r="B121" s="141">
        <v>45501</v>
      </c>
      <c r="C121" s="148" t="s">
        <v>15</v>
      </c>
      <c r="D121" s="142" t="s">
        <v>39</v>
      </c>
      <c r="E121" s="143" t="s">
        <v>249</v>
      </c>
      <c r="F121" s="143" t="s">
        <v>43</v>
      </c>
      <c r="G121" s="144" t="s">
        <v>355</v>
      </c>
      <c r="H121" s="145">
        <v>1500</v>
      </c>
      <c r="I121" s="146"/>
    </row>
    <row r="122" spans="1:9" s="147" customFormat="1" ht="34.5" customHeight="1" x14ac:dyDescent="0.25">
      <c r="A122" s="141">
        <v>45458</v>
      </c>
      <c r="B122" s="141">
        <v>45458</v>
      </c>
      <c r="C122" s="148" t="s">
        <v>15</v>
      </c>
      <c r="D122" s="142" t="s">
        <v>39</v>
      </c>
      <c r="E122" s="143" t="s">
        <v>210</v>
      </c>
      <c r="F122" s="143" t="s">
        <v>196</v>
      </c>
      <c r="G122" s="149" t="s">
        <v>356</v>
      </c>
      <c r="H122" s="145">
        <v>1000</v>
      </c>
      <c r="I122" s="146"/>
    </row>
    <row r="123" spans="1:9" ht="9" customHeight="1" x14ac:dyDescent="0.25">
      <c r="A123" s="132"/>
      <c r="B123" s="132"/>
      <c r="C123" s="133"/>
      <c r="D123" s="134"/>
      <c r="E123" s="135"/>
      <c r="F123" s="135"/>
      <c r="G123" s="136"/>
      <c r="H123" s="136"/>
    </row>
    <row r="124" spans="1:9" ht="34.5" customHeight="1" x14ac:dyDescent="0.25">
      <c r="A124" s="104">
        <v>45486</v>
      </c>
      <c r="B124" s="104">
        <v>45487</v>
      </c>
      <c r="C124" s="110" t="s">
        <v>115</v>
      </c>
      <c r="D124" s="106" t="s">
        <v>116</v>
      </c>
      <c r="E124" s="107" t="s">
        <v>243</v>
      </c>
      <c r="F124" s="107" t="s">
        <v>146</v>
      </c>
      <c r="G124" s="63" t="s">
        <v>358</v>
      </c>
      <c r="H124" s="63" t="s">
        <v>400</v>
      </c>
    </row>
    <row r="125" spans="1:9" ht="34.5" customHeight="1" x14ac:dyDescent="0.25">
      <c r="A125" s="104">
        <v>45465</v>
      </c>
      <c r="B125" s="104">
        <v>45466</v>
      </c>
      <c r="C125" s="110" t="s">
        <v>115</v>
      </c>
      <c r="D125" s="106" t="s">
        <v>116</v>
      </c>
      <c r="E125" s="107" t="s">
        <v>225</v>
      </c>
      <c r="F125" s="107" t="s">
        <v>37</v>
      </c>
      <c r="G125" s="58" t="s">
        <v>354</v>
      </c>
      <c r="H125" s="57">
        <v>5000</v>
      </c>
    </row>
    <row r="126" spans="1:9" ht="34.5" customHeight="1" x14ac:dyDescent="0.25">
      <c r="A126" s="104">
        <v>45542</v>
      </c>
      <c r="B126" s="104">
        <v>45543</v>
      </c>
      <c r="C126" s="110" t="s">
        <v>115</v>
      </c>
      <c r="D126" s="106" t="s">
        <v>116</v>
      </c>
      <c r="E126" s="107" t="s">
        <v>262</v>
      </c>
      <c r="F126" s="107" t="s">
        <v>497</v>
      </c>
      <c r="G126" s="58" t="s">
        <v>354</v>
      </c>
      <c r="H126" s="57">
        <v>5000</v>
      </c>
    </row>
    <row r="127" spans="1:9" s="175" customFormat="1" ht="34.5" customHeight="1" x14ac:dyDescent="0.25">
      <c r="A127" s="168">
        <v>45506</v>
      </c>
      <c r="B127" s="168">
        <v>45506</v>
      </c>
      <c r="C127" s="176" t="s">
        <v>115</v>
      </c>
      <c r="D127" s="170" t="s">
        <v>116</v>
      </c>
      <c r="E127" s="171" t="s">
        <v>527</v>
      </c>
      <c r="F127" s="171" t="s">
        <v>251</v>
      </c>
      <c r="G127" s="177" t="s">
        <v>354</v>
      </c>
      <c r="H127" s="173">
        <v>5000</v>
      </c>
      <c r="I127" s="174"/>
    </row>
    <row r="128" spans="1:9" ht="34.5" customHeight="1" x14ac:dyDescent="0.25">
      <c r="A128" s="104">
        <v>45569</v>
      </c>
      <c r="B128" s="104">
        <v>45571</v>
      </c>
      <c r="C128" s="110" t="s">
        <v>115</v>
      </c>
      <c r="D128" s="106" t="s">
        <v>116</v>
      </c>
      <c r="E128" s="107" t="s">
        <v>289</v>
      </c>
      <c r="F128" s="107" t="s">
        <v>160</v>
      </c>
      <c r="G128" s="63" t="s">
        <v>358</v>
      </c>
      <c r="H128" s="63" t="s">
        <v>400</v>
      </c>
    </row>
    <row r="129" spans="1:8" ht="34.5" customHeight="1" x14ac:dyDescent="0.25">
      <c r="A129" s="104">
        <v>45577</v>
      </c>
      <c r="B129" s="104">
        <v>45578</v>
      </c>
      <c r="C129" s="110" t="s">
        <v>115</v>
      </c>
      <c r="D129" s="106" t="s">
        <v>116</v>
      </c>
      <c r="E129" s="107" t="s">
        <v>293</v>
      </c>
      <c r="F129" s="107" t="s">
        <v>291</v>
      </c>
      <c r="G129" s="71" t="s">
        <v>355</v>
      </c>
      <c r="H129" s="57">
        <v>2500</v>
      </c>
    </row>
    <row r="130" spans="1:8" ht="34.5" customHeight="1" x14ac:dyDescent="0.25">
      <c r="A130" s="104">
        <v>45413</v>
      </c>
      <c r="B130" s="104">
        <v>45413</v>
      </c>
      <c r="C130" s="110" t="s">
        <v>115</v>
      </c>
      <c r="D130" s="106" t="s">
        <v>116</v>
      </c>
      <c r="E130" s="107" t="s">
        <v>396</v>
      </c>
      <c r="F130" s="107" t="s">
        <v>117</v>
      </c>
      <c r="G130" s="63" t="s">
        <v>358</v>
      </c>
      <c r="H130" s="63" t="s">
        <v>400</v>
      </c>
    </row>
    <row r="131" spans="1:8" ht="9" customHeight="1" x14ac:dyDescent="0.25">
      <c r="A131" s="132"/>
      <c r="B131" s="132"/>
      <c r="C131" s="133"/>
      <c r="D131" s="134"/>
      <c r="E131" s="135"/>
      <c r="F131" s="135"/>
      <c r="G131" s="136"/>
      <c r="H131" s="136"/>
    </row>
    <row r="132" spans="1:8" ht="34.5" customHeight="1" x14ac:dyDescent="0.25">
      <c r="A132" s="104">
        <v>45464</v>
      </c>
      <c r="B132" s="104">
        <v>45466</v>
      </c>
      <c r="C132" s="110" t="s">
        <v>115</v>
      </c>
      <c r="D132" s="106" t="s">
        <v>161</v>
      </c>
      <c r="E132" s="107" t="s">
        <v>220</v>
      </c>
      <c r="F132" s="107" t="s">
        <v>221</v>
      </c>
      <c r="G132" s="58" t="s">
        <v>354</v>
      </c>
      <c r="H132" s="57">
        <v>5000</v>
      </c>
    </row>
    <row r="133" spans="1:8" ht="34.5" customHeight="1" x14ac:dyDescent="0.25">
      <c r="A133" s="104">
        <v>45436</v>
      </c>
      <c r="B133" s="104">
        <v>45438</v>
      </c>
      <c r="C133" s="110" t="s">
        <v>115</v>
      </c>
      <c r="D133" s="106" t="s">
        <v>161</v>
      </c>
      <c r="E133" s="107" t="s">
        <v>162</v>
      </c>
      <c r="F133" s="107" t="s">
        <v>163</v>
      </c>
      <c r="G133" s="71" t="s">
        <v>355</v>
      </c>
      <c r="H133" s="57">
        <v>2500</v>
      </c>
    </row>
    <row r="134" spans="1:8" ht="34.5" customHeight="1" x14ac:dyDescent="0.25">
      <c r="A134" s="104">
        <v>45438</v>
      </c>
      <c r="B134" s="104">
        <v>45438</v>
      </c>
      <c r="C134" s="110" t="s">
        <v>115</v>
      </c>
      <c r="D134" s="106" t="s">
        <v>161</v>
      </c>
      <c r="E134" s="107" t="s">
        <v>173</v>
      </c>
      <c r="F134" s="107" t="s">
        <v>498</v>
      </c>
      <c r="G134" s="41"/>
      <c r="H134" s="57">
        <v>0</v>
      </c>
    </row>
    <row r="135" spans="1:8" ht="9" customHeight="1" x14ac:dyDescent="0.25">
      <c r="A135" s="132"/>
      <c r="B135" s="132"/>
      <c r="C135" s="133"/>
      <c r="D135" s="134"/>
      <c r="E135" s="135"/>
      <c r="F135" s="135"/>
      <c r="G135" s="136"/>
      <c r="H135" s="136"/>
    </row>
    <row r="136" spans="1:8" ht="34.5" customHeight="1" x14ac:dyDescent="0.25">
      <c r="A136" s="104">
        <v>45425</v>
      </c>
      <c r="B136" s="104">
        <v>45431</v>
      </c>
      <c r="C136" s="111" t="s">
        <v>309</v>
      </c>
      <c r="D136" s="106" t="s">
        <v>25</v>
      </c>
      <c r="E136" s="107" t="s">
        <v>139</v>
      </c>
      <c r="F136" s="107" t="s">
        <v>140</v>
      </c>
      <c r="G136" s="58" t="s">
        <v>354</v>
      </c>
      <c r="H136" s="57">
        <v>5000</v>
      </c>
    </row>
    <row r="137" spans="1:8" ht="34.5" customHeight="1" x14ac:dyDescent="0.25">
      <c r="A137" s="104">
        <v>45387</v>
      </c>
      <c r="B137" s="104">
        <v>45389</v>
      </c>
      <c r="C137" s="111" t="s">
        <v>309</v>
      </c>
      <c r="D137" s="106" t="s">
        <v>54</v>
      </c>
      <c r="E137" s="107" t="s">
        <v>55</v>
      </c>
      <c r="F137" s="107" t="s">
        <v>56</v>
      </c>
      <c r="G137" s="58" t="s">
        <v>354</v>
      </c>
      <c r="H137" s="57">
        <v>5000</v>
      </c>
    </row>
    <row r="138" spans="1:8" ht="34.5" customHeight="1" x14ac:dyDescent="0.25">
      <c r="A138" s="104">
        <v>45478</v>
      </c>
      <c r="B138" s="104">
        <v>45480</v>
      </c>
      <c r="C138" s="111" t="s">
        <v>309</v>
      </c>
      <c r="D138" s="106" t="s">
        <v>54</v>
      </c>
      <c r="E138" s="107" t="s">
        <v>237</v>
      </c>
      <c r="F138" s="107" t="s">
        <v>29</v>
      </c>
      <c r="G138" s="58" t="s">
        <v>354</v>
      </c>
      <c r="H138" s="57">
        <v>5000</v>
      </c>
    </row>
    <row r="139" spans="1:8" ht="34.5" customHeight="1" x14ac:dyDescent="0.25">
      <c r="A139" s="104">
        <v>45568</v>
      </c>
      <c r="B139" s="104">
        <v>45571</v>
      </c>
      <c r="C139" s="111" t="s">
        <v>309</v>
      </c>
      <c r="D139" s="106" t="s">
        <v>54</v>
      </c>
      <c r="E139" s="107" t="s">
        <v>286</v>
      </c>
      <c r="F139" s="107" t="s">
        <v>239</v>
      </c>
      <c r="G139" s="58" t="s">
        <v>354</v>
      </c>
      <c r="H139" s="57">
        <v>5000</v>
      </c>
    </row>
    <row r="140" spans="1:8" ht="34.5" customHeight="1" x14ac:dyDescent="0.25">
      <c r="A140" s="104">
        <v>45421</v>
      </c>
      <c r="B140" s="104">
        <v>45424</v>
      </c>
      <c r="C140" s="111" t="s">
        <v>309</v>
      </c>
      <c r="D140" s="106" t="s">
        <v>54</v>
      </c>
      <c r="E140" s="107" t="s">
        <v>126</v>
      </c>
      <c r="F140" s="107" t="s">
        <v>62</v>
      </c>
      <c r="G140" s="58" t="s">
        <v>354</v>
      </c>
      <c r="H140" s="57">
        <v>5000</v>
      </c>
    </row>
    <row r="141" spans="1:8" ht="34.5" customHeight="1" x14ac:dyDescent="0.25">
      <c r="A141" s="104">
        <v>45470</v>
      </c>
      <c r="B141" s="104">
        <v>45473</v>
      </c>
      <c r="C141" s="111" t="s">
        <v>309</v>
      </c>
      <c r="D141" s="106" t="s">
        <v>25</v>
      </c>
      <c r="E141" s="107" t="s">
        <v>393</v>
      </c>
      <c r="F141" s="107" t="s">
        <v>34</v>
      </c>
      <c r="G141" s="58" t="s">
        <v>354</v>
      </c>
      <c r="H141" s="57">
        <v>5000</v>
      </c>
    </row>
    <row r="142" spans="1:8" ht="34.5" customHeight="1" x14ac:dyDescent="0.25">
      <c r="A142" s="104">
        <v>45408</v>
      </c>
      <c r="B142" s="104">
        <v>45410</v>
      </c>
      <c r="C142" s="111" t="s">
        <v>309</v>
      </c>
      <c r="D142" s="106" t="s">
        <v>54</v>
      </c>
      <c r="E142" s="107" t="s">
        <v>394</v>
      </c>
      <c r="F142" s="107" t="s">
        <v>95</v>
      </c>
      <c r="G142" s="58" t="s">
        <v>354</v>
      </c>
      <c r="H142" s="57">
        <v>5000</v>
      </c>
    </row>
    <row r="143" spans="1:8" ht="34.5" customHeight="1" x14ac:dyDescent="0.25">
      <c r="A143" s="104">
        <v>45408</v>
      </c>
      <c r="B143" s="104">
        <v>45410</v>
      </c>
      <c r="C143" s="111" t="s">
        <v>309</v>
      </c>
      <c r="D143" s="106" t="s">
        <v>25</v>
      </c>
      <c r="E143" s="107" t="s">
        <v>395</v>
      </c>
      <c r="F143" s="107" t="s">
        <v>41</v>
      </c>
      <c r="G143" s="58" t="s">
        <v>354</v>
      </c>
      <c r="H143" s="57">
        <v>5000</v>
      </c>
    </row>
    <row r="144" spans="1:8" ht="34.5" customHeight="1" x14ac:dyDescent="0.25">
      <c r="A144" s="104">
        <v>45450</v>
      </c>
      <c r="B144" s="104">
        <v>45452</v>
      </c>
      <c r="C144" s="111" t="s">
        <v>309</v>
      </c>
      <c r="D144" s="106" t="s">
        <v>54</v>
      </c>
      <c r="E144" s="107" t="s">
        <v>195</v>
      </c>
      <c r="F144" s="107" t="s">
        <v>196</v>
      </c>
      <c r="G144" s="58" t="s">
        <v>354</v>
      </c>
      <c r="H144" s="57">
        <v>5000</v>
      </c>
    </row>
    <row r="145" spans="1:9" ht="34.5" customHeight="1" x14ac:dyDescent="0.25">
      <c r="A145" s="104">
        <v>45562</v>
      </c>
      <c r="B145" s="104">
        <v>45564</v>
      </c>
      <c r="C145" s="111" t="s">
        <v>309</v>
      </c>
      <c r="D145" s="106" t="s">
        <v>25</v>
      </c>
      <c r="E145" s="107" t="s">
        <v>278</v>
      </c>
      <c r="F145" s="107" t="s">
        <v>496</v>
      </c>
      <c r="G145" s="58" t="s">
        <v>354</v>
      </c>
      <c r="H145" s="57">
        <v>5000</v>
      </c>
    </row>
    <row r="146" spans="1:9" ht="34.5" customHeight="1" x14ac:dyDescent="0.25">
      <c r="A146" s="104">
        <v>45436</v>
      </c>
      <c r="B146" s="104">
        <v>45438</v>
      </c>
      <c r="C146" s="111" t="s">
        <v>309</v>
      </c>
      <c r="D146" s="106" t="s">
        <v>54</v>
      </c>
      <c r="E146" s="107" t="s">
        <v>158</v>
      </c>
      <c r="F146" s="107" t="s">
        <v>109</v>
      </c>
      <c r="G146" s="58" t="s">
        <v>354</v>
      </c>
      <c r="H146" s="57">
        <v>5000</v>
      </c>
    </row>
    <row r="147" spans="1:9" ht="34.5" customHeight="1" x14ac:dyDescent="0.25">
      <c r="A147" s="104">
        <v>45457</v>
      </c>
      <c r="B147" s="104">
        <v>45459</v>
      </c>
      <c r="C147" s="111" t="s">
        <v>309</v>
      </c>
      <c r="D147" s="106" t="s">
        <v>44</v>
      </c>
      <c r="E147" s="107" t="s">
        <v>200</v>
      </c>
      <c r="F147" s="107" t="s">
        <v>201</v>
      </c>
      <c r="G147" s="58" t="s">
        <v>354</v>
      </c>
      <c r="H147" s="57">
        <v>5000</v>
      </c>
      <c r="I147" s="98">
        <f>SUM(H4:H147)</f>
        <v>286000</v>
      </c>
    </row>
    <row r="148" spans="1:9" ht="22.5" customHeight="1" x14ac:dyDescent="0.25">
      <c r="A148" s="86" t="s">
        <v>415</v>
      </c>
      <c r="B148" s="86"/>
      <c r="C148" s="86"/>
      <c r="D148" s="86"/>
      <c r="E148" s="121"/>
      <c r="F148" s="121"/>
      <c r="G148" s="86"/>
      <c r="H148" s="86"/>
    </row>
    <row r="149" spans="1:9" x14ac:dyDescent="0.25">
      <c r="A149" s="103" t="s">
        <v>0</v>
      </c>
      <c r="B149" s="103" t="s">
        <v>1</v>
      </c>
      <c r="C149" s="103" t="s">
        <v>3</v>
      </c>
      <c r="D149" s="103" t="s">
        <v>311</v>
      </c>
      <c r="E149" s="120" t="s">
        <v>2</v>
      </c>
      <c r="F149" s="120" t="s">
        <v>4</v>
      </c>
      <c r="G149" s="70" t="s">
        <v>13</v>
      </c>
      <c r="H149" s="62" t="s">
        <v>14</v>
      </c>
    </row>
    <row r="150" spans="1:9" ht="33.75" customHeight="1" x14ac:dyDescent="0.3">
      <c r="A150" s="112">
        <v>45286</v>
      </c>
      <c r="B150" s="112">
        <v>45286</v>
      </c>
      <c r="C150" s="113"/>
      <c r="D150" s="113"/>
      <c r="E150" s="115" t="s">
        <v>431</v>
      </c>
      <c r="F150" s="114" t="s">
        <v>426</v>
      </c>
      <c r="G150" s="63" t="s">
        <v>358</v>
      </c>
      <c r="H150" s="63" t="s">
        <v>400</v>
      </c>
    </row>
    <row r="151" spans="1:9" ht="33.75" customHeight="1" x14ac:dyDescent="0.3">
      <c r="A151" s="112">
        <v>45396.291666666657</v>
      </c>
      <c r="B151" s="112">
        <v>45396.791666666657</v>
      </c>
      <c r="C151" s="113"/>
      <c r="D151" s="113"/>
      <c r="E151" s="115" t="s">
        <v>432</v>
      </c>
      <c r="F151" s="114" t="s">
        <v>429</v>
      </c>
      <c r="G151" s="85" t="s">
        <v>423</v>
      </c>
      <c r="H151" s="65">
        <v>3500</v>
      </c>
    </row>
    <row r="152" spans="1:9" ht="33.75" customHeight="1" x14ac:dyDescent="0.3">
      <c r="A152" s="112">
        <v>45396</v>
      </c>
      <c r="B152" s="112">
        <v>45396</v>
      </c>
      <c r="C152" s="113"/>
      <c r="D152" s="113"/>
      <c r="E152" s="115" t="s">
        <v>433</v>
      </c>
      <c r="F152" s="114" t="s">
        <v>146</v>
      </c>
      <c r="G152" s="63" t="s">
        <v>358</v>
      </c>
      <c r="H152" s="63" t="s">
        <v>400</v>
      </c>
    </row>
    <row r="153" spans="1:9" ht="33.75" customHeight="1" x14ac:dyDescent="0.3">
      <c r="A153" s="112">
        <v>45416.375</v>
      </c>
      <c r="B153" s="112">
        <v>45417.708333333343</v>
      </c>
      <c r="C153" s="113"/>
      <c r="D153" s="113"/>
      <c r="E153" s="115" t="s">
        <v>434</v>
      </c>
      <c r="F153" s="114" t="s">
        <v>35</v>
      </c>
      <c r="G153" s="71" t="s">
        <v>355</v>
      </c>
      <c r="H153" s="65">
        <v>2000</v>
      </c>
    </row>
    <row r="154" spans="1:9" ht="33.75" customHeight="1" x14ac:dyDescent="0.3">
      <c r="A154" s="112">
        <v>45423.541666666657</v>
      </c>
      <c r="B154" s="112">
        <v>45424.791666666657</v>
      </c>
      <c r="C154" s="113"/>
      <c r="D154" s="113"/>
      <c r="E154" s="115" t="s">
        <v>435</v>
      </c>
      <c r="F154" s="114" t="s">
        <v>422</v>
      </c>
      <c r="G154" s="85" t="s">
        <v>423</v>
      </c>
      <c r="H154" s="65">
        <v>3500</v>
      </c>
    </row>
    <row r="155" spans="1:9" ht="52.5" customHeight="1" x14ac:dyDescent="0.3">
      <c r="A155" s="112">
        <v>45430</v>
      </c>
      <c r="B155" s="112">
        <v>45431.791666666664</v>
      </c>
      <c r="C155" s="113"/>
      <c r="D155" s="113"/>
      <c r="E155" s="115" t="s">
        <v>436</v>
      </c>
      <c r="F155" s="114" t="s">
        <v>513</v>
      </c>
      <c r="G155" s="71" t="s">
        <v>355</v>
      </c>
      <c r="H155" s="65">
        <v>2000</v>
      </c>
    </row>
    <row r="156" spans="1:9" ht="33.75" customHeight="1" x14ac:dyDescent="0.3">
      <c r="A156" s="112">
        <v>45429.291666666657</v>
      </c>
      <c r="B156" s="112">
        <v>45431.791666666657</v>
      </c>
      <c r="C156" s="113"/>
      <c r="D156" s="113"/>
      <c r="E156" s="115" t="s">
        <v>437</v>
      </c>
      <c r="F156" s="114" t="s">
        <v>34</v>
      </c>
      <c r="G156" s="72" t="s">
        <v>356</v>
      </c>
      <c r="H156" s="65">
        <v>1000</v>
      </c>
    </row>
    <row r="157" spans="1:9" ht="33.75" customHeight="1" x14ac:dyDescent="0.3">
      <c r="A157" s="112">
        <v>45437.291666666657</v>
      </c>
      <c r="B157" s="112">
        <v>45438.791666666657</v>
      </c>
      <c r="C157" s="113"/>
      <c r="D157" s="113"/>
      <c r="E157" s="115" t="s">
        <v>438</v>
      </c>
      <c r="F157" s="114" t="s">
        <v>258</v>
      </c>
      <c r="G157" s="83"/>
      <c r="H157" s="65">
        <v>0</v>
      </c>
    </row>
    <row r="158" spans="1:9" ht="33.75" customHeight="1" x14ac:dyDescent="0.3">
      <c r="A158" s="112">
        <v>45438</v>
      </c>
      <c r="B158" s="112">
        <v>45438</v>
      </c>
      <c r="C158" s="113"/>
      <c r="D158" s="113"/>
      <c r="E158" s="115" t="s">
        <v>439</v>
      </c>
      <c r="F158" s="114" t="s">
        <v>420</v>
      </c>
      <c r="G158" s="72" t="s">
        <v>356</v>
      </c>
      <c r="H158" s="65">
        <v>1000</v>
      </c>
    </row>
    <row r="159" spans="1:9" ht="33.75" customHeight="1" x14ac:dyDescent="0.3">
      <c r="A159" s="112">
        <v>45443.375</v>
      </c>
      <c r="B159" s="112">
        <v>45445.666666666657</v>
      </c>
      <c r="C159" s="113"/>
      <c r="D159" s="113"/>
      <c r="E159" s="115" t="s">
        <v>440</v>
      </c>
      <c r="F159" s="114" t="s">
        <v>417</v>
      </c>
      <c r="G159" s="71" t="s">
        <v>355</v>
      </c>
      <c r="H159" s="65">
        <v>2500</v>
      </c>
    </row>
    <row r="160" spans="1:9" ht="33.75" customHeight="1" x14ac:dyDescent="0.3">
      <c r="A160" s="112">
        <v>45445.291666666657</v>
      </c>
      <c r="B160" s="112">
        <v>45445.791666666657</v>
      </c>
      <c r="C160" s="113"/>
      <c r="D160" s="113"/>
      <c r="E160" s="115" t="s">
        <v>441</v>
      </c>
      <c r="F160" s="114" t="s">
        <v>422</v>
      </c>
      <c r="G160" s="63" t="s">
        <v>358</v>
      </c>
      <c r="H160" s="63" t="s">
        <v>400</v>
      </c>
    </row>
    <row r="161" spans="1:9" ht="33.75" customHeight="1" x14ac:dyDescent="0.3">
      <c r="A161" s="112">
        <v>45445.333333333343</v>
      </c>
      <c r="B161" s="112">
        <v>45445.333333333343</v>
      </c>
      <c r="C161" s="113"/>
      <c r="D161" s="113"/>
      <c r="E161" s="115" t="s">
        <v>442</v>
      </c>
      <c r="F161" s="114" t="s">
        <v>117</v>
      </c>
      <c r="G161" s="83"/>
      <c r="H161" s="65">
        <v>0</v>
      </c>
    </row>
    <row r="162" spans="1:9" ht="33.75" customHeight="1" x14ac:dyDescent="0.3">
      <c r="A162" s="112">
        <v>45446</v>
      </c>
      <c r="B162" s="112">
        <v>45451.791666666657</v>
      </c>
      <c r="C162" s="113"/>
      <c r="D162" s="113"/>
      <c r="E162" s="115" t="s">
        <v>443</v>
      </c>
      <c r="F162" s="114" t="s">
        <v>429</v>
      </c>
      <c r="G162" s="63" t="s">
        <v>358</v>
      </c>
      <c r="H162" s="63" t="s">
        <v>400</v>
      </c>
    </row>
    <row r="163" spans="1:9" ht="33.75" customHeight="1" x14ac:dyDescent="0.3">
      <c r="A163" s="112">
        <v>45452</v>
      </c>
      <c r="B163" s="112">
        <v>45452</v>
      </c>
      <c r="C163" s="113"/>
      <c r="D163" s="113"/>
      <c r="E163" s="115" t="s">
        <v>444</v>
      </c>
      <c r="F163" s="114" t="s">
        <v>499</v>
      </c>
      <c r="G163" s="72" t="s">
        <v>356</v>
      </c>
      <c r="H163" s="65">
        <v>1000</v>
      </c>
    </row>
    <row r="164" spans="1:9" ht="33.75" customHeight="1" x14ac:dyDescent="0.3">
      <c r="A164" s="112">
        <v>45452</v>
      </c>
      <c r="B164" s="112">
        <v>45452</v>
      </c>
      <c r="C164" s="113"/>
      <c r="D164" s="113"/>
      <c r="E164" s="115" t="s">
        <v>445</v>
      </c>
      <c r="F164" s="114" t="s">
        <v>186</v>
      </c>
      <c r="G164" s="71" t="s">
        <v>355</v>
      </c>
      <c r="H164" s="65">
        <v>2000</v>
      </c>
    </row>
    <row r="165" spans="1:9" ht="33.75" customHeight="1" x14ac:dyDescent="0.3">
      <c r="A165" s="112">
        <v>45458</v>
      </c>
      <c r="B165" s="112">
        <v>45459</v>
      </c>
      <c r="C165" s="113"/>
      <c r="D165" s="113"/>
      <c r="E165" s="115" t="s">
        <v>446</v>
      </c>
      <c r="F165" s="114" t="s">
        <v>206</v>
      </c>
      <c r="G165" s="83"/>
      <c r="H165" s="65">
        <v>0</v>
      </c>
    </row>
    <row r="166" spans="1:9" ht="33.75" customHeight="1" x14ac:dyDescent="0.3">
      <c r="A166" s="112">
        <v>45465</v>
      </c>
      <c r="B166" s="112">
        <v>45465</v>
      </c>
      <c r="C166" s="113"/>
      <c r="D166" s="113"/>
      <c r="E166" s="115" t="s">
        <v>421</v>
      </c>
      <c r="F166" s="114" t="s">
        <v>62</v>
      </c>
      <c r="G166" s="72" t="s">
        <v>356</v>
      </c>
      <c r="H166" s="65">
        <v>1000</v>
      </c>
    </row>
    <row r="167" spans="1:9" ht="33.75" customHeight="1" x14ac:dyDescent="0.3">
      <c r="A167" s="112">
        <v>45473</v>
      </c>
      <c r="B167" s="112">
        <v>45473.430555555547</v>
      </c>
      <c r="C167" s="113"/>
      <c r="D167" s="113"/>
      <c r="E167" s="115" t="s">
        <v>447</v>
      </c>
      <c r="F167" s="114" t="s">
        <v>373</v>
      </c>
      <c r="G167" s="85" t="s">
        <v>423</v>
      </c>
      <c r="H167" s="65">
        <v>3500</v>
      </c>
    </row>
    <row r="168" spans="1:9" ht="33.75" customHeight="1" x14ac:dyDescent="0.3">
      <c r="A168" s="112">
        <v>45479.333333333343</v>
      </c>
      <c r="B168" s="112">
        <v>45480.666666666657</v>
      </c>
      <c r="C168" s="113"/>
      <c r="D168" s="113"/>
      <c r="E168" s="115" t="s">
        <v>448</v>
      </c>
      <c r="F168" s="114" t="s">
        <v>186</v>
      </c>
      <c r="G168" s="63" t="s">
        <v>358</v>
      </c>
      <c r="H168" s="63" t="s">
        <v>400</v>
      </c>
    </row>
    <row r="169" spans="1:9" ht="33.75" customHeight="1" x14ac:dyDescent="0.3">
      <c r="A169" s="112">
        <v>45480.333333333343</v>
      </c>
      <c r="B169" s="112">
        <v>45480.666666666657</v>
      </c>
      <c r="C169" s="113"/>
      <c r="D169" s="113"/>
      <c r="E169" s="115" t="s">
        <v>449</v>
      </c>
      <c r="F169" s="114" t="s">
        <v>500</v>
      </c>
      <c r="G169" s="72" t="s">
        <v>356</v>
      </c>
      <c r="H169" s="65">
        <v>1000</v>
      </c>
    </row>
    <row r="170" spans="1:9" ht="33.75" customHeight="1" x14ac:dyDescent="0.3">
      <c r="A170" s="112">
        <v>45480.375</v>
      </c>
      <c r="B170" s="112">
        <v>45480.791666666657</v>
      </c>
      <c r="C170" s="113"/>
      <c r="D170" s="113"/>
      <c r="E170" s="115" t="s">
        <v>424</v>
      </c>
      <c r="F170" s="114" t="s">
        <v>422</v>
      </c>
      <c r="G170" s="63" t="s">
        <v>358</v>
      </c>
      <c r="H170" s="63" t="s">
        <v>400</v>
      </c>
    </row>
    <row r="171" spans="1:9" ht="33.75" customHeight="1" x14ac:dyDescent="0.3">
      <c r="A171" s="112">
        <v>45487.291666666657</v>
      </c>
      <c r="B171" s="112">
        <v>45487.791666666657</v>
      </c>
      <c r="C171" s="113"/>
      <c r="D171" s="113"/>
      <c r="E171" s="115" t="s">
        <v>419</v>
      </c>
      <c r="F171" s="114" t="s">
        <v>93</v>
      </c>
      <c r="G171" s="72" t="s">
        <v>356</v>
      </c>
      <c r="H171" s="65">
        <v>1000</v>
      </c>
    </row>
    <row r="172" spans="1:9" s="147" customFormat="1" ht="75.599999999999994" customHeight="1" x14ac:dyDescent="0.3">
      <c r="A172" s="150">
        <v>45494</v>
      </c>
      <c r="B172" s="150">
        <v>45494</v>
      </c>
      <c r="C172" s="151"/>
      <c r="D172" s="151"/>
      <c r="E172" s="152" t="s">
        <v>450</v>
      </c>
      <c r="F172" s="153" t="s">
        <v>501</v>
      </c>
      <c r="G172" s="154" t="s">
        <v>521</v>
      </c>
      <c r="H172" s="155">
        <v>2000</v>
      </c>
      <c r="I172" s="146"/>
    </row>
    <row r="173" spans="1:9" ht="33.75" customHeight="1" x14ac:dyDescent="0.3">
      <c r="A173" s="112">
        <v>45501.881944444453</v>
      </c>
      <c r="B173" s="112">
        <v>45501.881944444453</v>
      </c>
      <c r="C173" s="113"/>
      <c r="D173" s="113"/>
      <c r="E173" s="115" t="s">
        <v>451</v>
      </c>
      <c r="F173" s="114" t="s">
        <v>75</v>
      </c>
      <c r="G173" s="72" t="s">
        <v>356</v>
      </c>
      <c r="H173" s="65">
        <v>1000</v>
      </c>
    </row>
    <row r="174" spans="1:9" ht="33.75" customHeight="1" x14ac:dyDescent="0.3">
      <c r="A174" s="112">
        <v>45535.333333333343</v>
      </c>
      <c r="B174" s="112">
        <v>45536.770833333343</v>
      </c>
      <c r="C174" s="113"/>
      <c r="D174" s="113"/>
      <c r="E174" s="115" t="s">
        <v>425</v>
      </c>
      <c r="F174" s="114" t="s">
        <v>65</v>
      </c>
      <c r="G174" s="72" t="s">
        <v>356</v>
      </c>
      <c r="H174" s="65">
        <v>1000</v>
      </c>
    </row>
    <row r="175" spans="1:9" ht="39" customHeight="1" x14ac:dyDescent="0.3">
      <c r="A175" s="112">
        <v>45535</v>
      </c>
      <c r="B175" s="112">
        <v>45536</v>
      </c>
      <c r="C175" s="113"/>
      <c r="D175" s="113"/>
      <c r="E175" s="115" t="s">
        <v>452</v>
      </c>
      <c r="F175" s="114" t="s">
        <v>71</v>
      </c>
      <c r="G175" s="84"/>
      <c r="H175" s="65">
        <v>0</v>
      </c>
    </row>
    <row r="176" spans="1:9" ht="33.75" customHeight="1" x14ac:dyDescent="0.3">
      <c r="A176" s="112">
        <v>45535</v>
      </c>
      <c r="B176" s="112">
        <v>45536</v>
      </c>
      <c r="C176" s="113"/>
      <c r="D176" s="113"/>
      <c r="E176" s="115" t="s">
        <v>453</v>
      </c>
      <c r="F176" s="114" t="s">
        <v>97</v>
      </c>
      <c r="G176" s="84"/>
      <c r="H176" s="65">
        <v>0</v>
      </c>
    </row>
    <row r="177" spans="1:9" ht="33.75" customHeight="1" x14ac:dyDescent="0.3">
      <c r="A177" s="112">
        <v>45536.291666666657</v>
      </c>
      <c r="B177" s="112">
        <v>45536.791666666657</v>
      </c>
      <c r="C177" s="113"/>
      <c r="D177" s="113"/>
      <c r="E177" s="115" t="s">
        <v>454</v>
      </c>
      <c r="F177" s="114" t="s">
        <v>426</v>
      </c>
      <c r="G177" s="63" t="s">
        <v>358</v>
      </c>
      <c r="H177" s="63" t="s">
        <v>400</v>
      </c>
    </row>
    <row r="178" spans="1:9" ht="33.75" customHeight="1" x14ac:dyDescent="0.3">
      <c r="A178" s="112">
        <v>45542.885416666657</v>
      </c>
      <c r="B178" s="112">
        <v>45543.885416666657</v>
      </c>
      <c r="C178" s="113"/>
      <c r="D178" s="113"/>
      <c r="E178" s="115" t="s">
        <v>455</v>
      </c>
      <c r="F178" s="114" t="s">
        <v>75</v>
      </c>
      <c r="G178" s="63" t="s">
        <v>358</v>
      </c>
      <c r="H178" s="63" t="s">
        <v>400</v>
      </c>
    </row>
    <row r="179" spans="1:9" ht="33.75" customHeight="1" x14ac:dyDescent="0.3">
      <c r="A179" s="112">
        <v>45555</v>
      </c>
      <c r="B179" s="112">
        <v>45557.791666666657</v>
      </c>
      <c r="C179" s="113"/>
      <c r="D179" s="113"/>
      <c r="E179" s="115" t="s">
        <v>456</v>
      </c>
      <c r="F179" s="114" t="s">
        <v>430</v>
      </c>
      <c r="G179" s="71" t="s">
        <v>355</v>
      </c>
      <c r="H179" s="65">
        <v>2000</v>
      </c>
    </row>
    <row r="180" spans="1:9" ht="33.75" customHeight="1" x14ac:dyDescent="0.3">
      <c r="A180" s="112">
        <v>45557.291666666657</v>
      </c>
      <c r="B180" s="112">
        <v>45557.791666666657</v>
      </c>
      <c r="C180" s="113"/>
      <c r="D180" s="113"/>
      <c r="E180" s="115" t="s">
        <v>457</v>
      </c>
      <c r="F180" s="114" t="s">
        <v>373</v>
      </c>
      <c r="G180" s="63" t="s">
        <v>358</v>
      </c>
      <c r="H180" s="63" t="s">
        <v>400</v>
      </c>
    </row>
    <row r="181" spans="1:9" ht="33.75" customHeight="1" x14ac:dyDescent="0.3">
      <c r="A181" s="112">
        <v>45563.291666666657</v>
      </c>
      <c r="B181" s="112">
        <v>45564.791666666657</v>
      </c>
      <c r="C181" s="113"/>
      <c r="D181" s="113"/>
      <c r="E181" s="115" t="s">
        <v>458</v>
      </c>
      <c r="F181" s="114" t="s">
        <v>236</v>
      </c>
      <c r="G181" s="72" t="s">
        <v>356</v>
      </c>
      <c r="H181" s="65">
        <v>1000</v>
      </c>
    </row>
    <row r="182" spans="1:9" s="147" customFormat="1" ht="33.75" customHeight="1" x14ac:dyDescent="0.3">
      <c r="A182" s="150">
        <v>45571.291666666664</v>
      </c>
      <c r="B182" s="150">
        <v>45571.791666666664</v>
      </c>
      <c r="C182" s="151"/>
      <c r="D182" s="151"/>
      <c r="E182" s="152" t="s">
        <v>459</v>
      </c>
      <c r="F182" s="153" t="s">
        <v>41</v>
      </c>
      <c r="G182" s="144" t="s">
        <v>355</v>
      </c>
      <c r="H182" s="155">
        <v>2000</v>
      </c>
      <c r="I182" s="146"/>
    </row>
    <row r="183" spans="1:9" ht="9" customHeight="1" x14ac:dyDescent="0.25">
      <c r="A183" s="132"/>
      <c r="B183" s="132"/>
      <c r="C183" s="133"/>
      <c r="D183" s="134"/>
      <c r="E183" s="135"/>
      <c r="F183" s="135"/>
      <c r="G183" s="136"/>
      <c r="H183" s="136"/>
    </row>
    <row r="184" spans="1:9" ht="33.75" customHeight="1" x14ac:dyDescent="0.3">
      <c r="A184" s="112">
        <v>45408.291666666657</v>
      </c>
      <c r="B184" s="112">
        <v>45410.791666666657</v>
      </c>
      <c r="C184" s="111" t="s">
        <v>309</v>
      </c>
      <c r="D184" s="113"/>
      <c r="E184" s="115" t="s">
        <v>460</v>
      </c>
      <c r="F184" s="114" t="s">
        <v>426</v>
      </c>
      <c r="G184" s="85" t="s">
        <v>423</v>
      </c>
      <c r="H184" s="65">
        <v>5000</v>
      </c>
    </row>
    <row r="185" spans="1:9" ht="33.75" customHeight="1" x14ac:dyDescent="0.3">
      <c r="A185" s="112">
        <v>45450.354166666657</v>
      </c>
      <c r="B185" s="112">
        <v>45452.833333333343</v>
      </c>
      <c r="C185" s="111" t="s">
        <v>309</v>
      </c>
      <c r="D185" s="113"/>
      <c r="E185" s="115" t="s">
        <v>461</v>
      </c>
      <c r="F185" s="114" t="s">
        <v>137</v>
      </c>
      <c r="G185" s="85" t="s">
        <v>423</v>
      </c>
      <c r="H185" s="65">
        <v>5000</v>
      </c>
    </row>
    <row r="186" spans="1:9" ht="33.75" customHeight="1" x14ac:dyDescent="0.3">
      <c r="A186" s="112">
        <v>45457</v>
      </c>
      <c r="B186" s="112">
        <v>45459</v>
      </c>
      <c r="C186" s="111" t="s">
        <v>309</v>
      </c>
      <c r="D186" s="113"/>
      <c r="E186" s="115" t="s">
        <v>462</v>
      </c>
      <c r="F186" s="114" t="s">
        <v>84</v>
      </c>
      <c r="G186" s="85" t="s">
        <v>423</v>
      </c>
      <c r="H186" s="65">
        <v>5000</v>
      </c>
    </row>
    <row r="187" spans="1:9" ht="33.75" customHeight="1" x14ac:dyDescent="0.3">
      <c r="A187" s="112">
        <v>45471.430555555547</v>
      </c>
      <c r="B187" s="112">
        <v>45473.430555555547</v>
      </c>
      <c r="C187" s="111" t="s">
        <v>309</v>
      </c>
      <c r="D187" s="113"/>
      <c r="E187" s="115" t="s">
        <v>463</v>
      </c>
      <c r="F187" s="114" t="s">
        <v>360</v>
      </c>
      <c r="G187" s="85" t="s">
        <v>423</v>
      </c>
      <c r="H187" s="65">
        <v>5000</v>
      </c>
    </row>
    <row r="188" spans="1:9" ht="33.75" customHeight="1" x14ac:dyDescent="0.3">
      <c r="A188" s="112">
        <v>45486.291666666657</v>
      </c>
      <c r="B188" s="112">
        <v>45487.791666666657</v>
      </c>
      <c r="C188" s="111" t="s">
        <v>309</v>
      </c>
      <c r="D188" s="113"/>
      <c r="E188" s="115" t="s">
        <v>464</v>
      </c>
      <c r="F188" s="114" t="s">
        <v>146</v>
      </c>
      <c r="G188" s="85" t="s">
        <v>423</v>
      </c>
      <c r="H188" s="65">
        <v>5000</v>
      </c>
    </row>
    <row r="189" spans="1:9" ht="33.75" customHeight="1" x14ac:dyDescent="0.3">
      <c r="A189" s="112">
        <v>45527.708333333343</v>
      </c>
      <c r="B189" s="112">
        <v>45529.708333333343</v>
      </c>
      <c r="C189" s="111" t="s">
        <v>309</v>
      </c>
      <c r="D189" s="113"/>
      <c r="E189" s="115" t="s">
        <v>427</v>
      </c>
      <c r="F189" s="114" t="s">
        <v>490</v>
      </c>
      <c r="G189" s="85" t="s">
        <v>423</v>
      </c>
      <c r="H189" s="65">
        <v>5000</v>
      </c>
      <c r="I189" s="98">
        <f>SUM(H150:H189)</f>
        <v>64000</v>
      </c>
    </row>
    <row r="190" spans="1:9" ht="24" customHeight="1" x14ac:dyDescent="0.25">
      <c r="A190" s="64" t="s">
        <v>510</v>
      </c>
      <c r="B190" s="64"/>
      <c r="C190" s="64"/>
      <c r="D190" s="64"/>
      <c r="E190" s="122"/>
      <c r="F190" s="122"/>
      <c r="G190" s="64"/>
      <c r="H190" s="64"/>
    </row>
    <row r="191" spans="1:9" x14ac:dyDescent="0.25">
      <c r="A191" s="103" t="s">
        <v>0</v>
      </c>
      <c r="B191" s="103" t="s">
        <v>1</v>
      </c>
      <c r="C191" s="103" t="s">
        <v>3</v>
      </c>
      <c r="D191" s="103" t="s">
        <v>311</v>
      </c>
      <c r="E191" s="120" t="s">
        <v>2</v>
      </c>
      <c r="F191" s="120" t="s">
        <v>4</v>
      </c>
      <c r="G191" s="70" t="s">
        <v>13</v>
      </c>
      <c r="H191" s="62" t="s">
        <v>14</v>
      </c>
    </row>
    <row r="192" spans="1:9" ht="33" customHeight="1" x14ac:dyDescent="0.25">
      <c r="A192" s="108"/>
      <c r="B192" s="108"/>
      <c r="C192" s="108"/>
      <c r="D192" s="108"/>
      <c r="E192" s="116"/>
      <c r="F192" s="116" t="s">
        <v>217</v>
      </c>
      <c r="G192" s="156" t="s">
        <v>366</v>
      </c>
      <c r="H192" s="65">
        <v>500</v>
      </c>
    </row>
    <row r="193" spans="1:9" ht="33" customHeight="1" x14ac:dyDescent="0.25">
      <c r="A193" s="108"/>
      <c r="B193" s="108"/>
      <c r="C193" s="108"/>
      <c r="D193" s="108"/>
      <c r="E193" s="116"/>
      <c r="F193" s="116" t="s">
        <v>385</v>
      </c>
      <c r="G193" s="156" t="s">
        <v>366</v>
      </c>
      <c r="H193" s="65">
        <v>500</v>
      </c>
    </row>
    <row r="194" spans="1:9" ht="33" customHeight="1" x14ac:dyDescent="0.25">
      <c r="A194" s="108"/>
      <c r="B194" s="108"/>
      <c r="C194" s="108"/>
      <c r="D194" s="108"/>
      <c r="E194" s="116"/>
      <c r="F194" s="116" t="s">
        <v>502</v>
      </c>
      <c r="G194" s="156" t="s">
        <v>366</v>
      </c>
      <c r="H194" s="65">
        <v>500</v>
      </c>
    </row>
    <row r="195" spans="1:9" ht="33" customHeight="1" x14ac:dyDescent="0.25">
      <c r="A195" s="108"/>
      <c r="B195" s="108"/>
      <c r="C195" s="108"/>
      <c r="D195" s="108"/>
      <c r="E195" s="116"/>
      <c r="F195" s="116" t="s">
        <v>37</v>
      </c>
      <c r="G195" s="156" t="s">
        <v>366</v>
      </c>
      <c r="H195" s="65">
        <v>500</v>
      </c>
    </row>
    <row r="196" spans="1:9" ht="33" customHeight="1" x14ac:dyDescent="0.25">
      <c r="A196" s="108"/>
      <c r="B196" s="108"/>
      <c r="C196" s="108"/>
      <c r="D196" s="108"/>
      <c r="E196" s="116"/>
      <c r="F196" s="116" t="s">
        <v>363</v>
      </c>
      <c r="G196" s="156" t="s">
        <v>366</v>
      </c>
      <c r="H196" s="65">
        <v>500</v>
      </c>
    </row>
    <row r="197" spans="1:9" ht="33" customHeight="1" x14ac:dyDescent="0.25">
      <c r="A197" s="108"/>
      <c r="B197" s="108"/>
      <c r="C197" s="108"/>
      <c r="D197" s="108"/>
      <c r="E197" s="116"/>
      <c r="F197" s="116" t="s">
        <v>255</v>
      </c>
      <c r="G197" s="156" t="s">
        <v>366</v>
      </c>
      <c r="H197" s="65">
        <v>500</v>
      </c>
    </row>
    <row r="198" spans="1:9" ht="33" customHeight="1" x14ac:dyDescent="0.25">
      <c r="A198" s="108"/>
      <c r="B198" s="108"/>
      <c r="C198" s="108"/>
      <c r="D198" s="108"/>
      <c r="E198" s="116"/>
      <c r="F198" s="116" t="s">
        <v>35</v>
      </c>
      <c r="G198" s="156" t="s">
        <v>366</v>
      </c>
      <c r="H198" s="65">
        <v>500</v>
      </c>
    </row>
    <row r="199" spans="1:9" ht="33" customHeight="1" x14ac:dyDescent="0.25">
      <c r="A199" s="108"/>
      <c r="B199" s="108"/>
      <c r="C199" s="108"/>
      <c r="D199" s="108"/>
      <c r="E199" s="116"/>
      <c r="F199" s="116" t="s">
        <v>146</v>
      </c>
      <c r="G199" s="156" t="s">
        <v>366</v>
      </c>
      <c r="H199" s="65">
        <v>500</v>
      </c>
    </row>
    <row r="200" spans="1:9" ht="33" customHeight="1" x14ac:dyDescent="0.25">
      <c r="A200" s="108"/>
      <c r="B200" s="108"/>
      <c r="C200" s="108"/>
      <c r="D200" s="108"/>
      <c r="E200" s="116"/>
      <c r="F200" s="116" t="s">
        <v>154</v>
      </c>
      <c r="G200" s="156" t="s">
        <v>366</v>
      </c>
      <c r="H200" s="65">
        <v>500</v>
      </c>
    </row>
    <row r="201" spans="1:9" ht="33" customHeight="1" x14ac:dyDescent="0.25">
      <c r="A201" s="108"/>
      <c r="B201" s="108"/>
      <c r="C201" s="108"/>
      <c r="D201" s="108"/>
      <c r="E201" s="116"/>
      <c r="F201" s="116" t="s">
        <v>206</v>
      </c>
      <c r="G201" s="156" t="s">
        <v>366</v>
      </c>
      <c r="H201" s="65">
        <v>500</v>
      </c>
    </row>
    <row r="202" spans="1:9" ht="33" customHeight="1" x14ac:dyDescent="0.25">
      <c r="A202" s="108"/>
      <c r="B202" s="108"/>
      <c r="C202" s="108"/>
      <c r="D202" s="108"/>
      <c r="E202" s="116"/>
      <c r="F202" s="116" t="s">
        <v>364</v>
      </c>
      <c r="G202" s="156" t="s">
        <v>366</v>
      </c>
      <c r="H202" s="65">
        <v>500</v>
      </c>
    </row>
    <row r="203" spans="1:9" s="147" customFormat="1" ht="33" customHeight="1" x14ac:dyDescent="0.25">
      <c r="A203" s="158"/>
      <c r="B203" s="158"/>
      <c r="C203" s="158"/>
      <c r="D203" s="158"/>
      <c r="E203" s="157" t="s">
        <v>522</v>
      </c>
      <c r="F203" s="157" t="s">
        <v>228</v>
      </c>
      <c r="G203" s="159" t="s">
        <v>366</v>
      </c>
      <c r="H203" s="155">
        <v>500</v>
      </c>
      <c r="I203" s="178"/>
    </row>
    <row r="204" spans="1:9" s="147" customFormat="1" ht="33" customHeight="1" x14ac:dyDescent="0.25">
      <c r="A204" s="158"/>
      <c r="B204" s="158"/>
      <c r="C204" s="158"/>
      <c r="D204" s="158"/>
      <c r="E204" s="157" t="s">
        <v>523</v>
      </c>
      <c r="F204" s="157" t="s">
        <v>140</v>
      </c>
      <c r="G204" s="159" t="s">
        <v>366</v>
      </c>
      <c r="H204" s="155">
        <v>500</v>
      </c>
      <c r="I204" s="178"/>
    </row>
    <row r="205" spans="1:9" s="147" customFormat="1" ht="33" customHeight="1" x14ac:dyDescent="0.25">
      <c r="A205" s="158"/>
      <c r="B205" s="158"/>
      <c r="C205" s="158"/>
      <c r="D205" s="158"/>
      <c r="E205" s="157" t="s">
        <v>524</v>
      </c>
      <c r="F205" s="157" t="s">
        <v>391</v>
      </c>
      <c r="G205" s="159" t="s">
        <v>367</v>
      </c>
      <c r="H205" s="155" t="s">
        <v>368</v>
      </c>
      <c r="I205" s="146"/>
    </row>
    <row r="206" spans="1:9" s="147" customFormat="1" ht="33" customHeight="1" x14ac:dyDescent="0.25">
      <c r="A206" s="158"/>
      <c r="B206" s="158"/>
      <c r="C206" s="158"/>
      <c r="D206" s="158"/>
      <c r="E206" s="157"/>
      <c r="F206" s="157" t="s">
        <v>75</v>
      </c>
      <c r="G206" s="159" t="s">
        <v>366</v>
      </c>
      <c r="H206" s="155" t="s">
        <v>368</v>
      </c>
      <c r="I206" s="178"/>
    </row>
    <row r="207" spans="1:9" s="147" customFormat="1" ht="33" customHeight="1" x14ac:dyDescent="0.25">
      <c r="A207" s="158"/>
      <c r="B207" s="158"/>
      <c r="C207" s="158"/>
      <c r="D207" s="158"/>
      <c r="E207" s="157"/>
      <c r="F207" s="157" t="s">
        <v>528</v>
      </c>
      <c r="G207" s="159" t="s">
        <v>366</v>
      </c>
      <c r="H207" s="155"/>
      <c r="I207" s="178"/>
    </row>
    <row r="208" spans="1:9" ht="33" customHeight="1" x14ac:dyDescent="0.25">
      <c r="A208" s="108"/>
      <c r="B208" s="108"/>
      <c r="C208" s="108"/>
      <c r="D208" s="108"/>
      <c r="E208" s="116"/>
      <c r="F208" s="116" t="s">
        <v>369</v>
      </c>
      <c r="G208" s="156" t="s">
        <v>366</v>
      </c>
      <c r="H208" s="65" t="s">
        <v>368</v>
      </c>
    </row>
    <row r="209" spans="1:9" ht="33" customHeight="1" x14ac:dyDescent="0.25">
      <c r="A209" s="108"/>
      <c r="B209" s="108"/>
      <c r="C209" s="108"/>
      <c r="D209" s="108"/>
      <c r="E209" s="116"/>
      <c r="F209" s="116" t="s">
        <v>365</v>
      </c>
      <c r="G209" s="156" t="s">
        <v>366</v>
      </c>
      <c r="H209" s="65" t="s">
        <v>368</v>
      </c>
    </row>
    <row r="210" spans="1:9" ht="33" customHeight="1" x14ac:dyDescent="0.25">
      <c r="A210" s="108"/>
      <c r="B210" s="108"/>
      <c r="C210" s="108"/>
      <c r="D210" s="108"/>
      <c r="E210" s="116"/>
      <c r="F210" s="116" t="s">
        <v>503</v>
      </c>
      <c r="G210" s="156" t="s">
        <v>366</v>
      </c>
      <c r="H210" s="65" t="s">
        <v>368</v>
      </c>
    </row>
    <row r="211" spans="1:9" ht="33" customHeight="1" x14ac:dyDescent="0.25">
      <c r="A211" s="108"/>
      <c r="B211" s="108"/>
      <c r="C211" s="108"/>
      <c r="D211" s="108"/>
      <c r="E211" s="116"/>
      <c r="F211" s="116" t="s">
        <v>176</v>
      </c>
      <c r="G211" s="156" t="s">
        <v>366</v>
      </c>
      <c r="H211" s="65" t="s">
        <v>368</v>
      </c>
    </row>
    <row r="212" spans="1:9" ht="33" customHeight="1" x14ac:dyDescent="0.25">
      <c r="A212" s="108"/>
      <c r="B212" s="108"/>
      <c r="C212" s="108"/>
      <c r="D212" s="108"/>
      <c r="E212" s="116"/>
      <c r="F212" s="116" t="s">
        <v>370</v>
      </c>
      <c r="G212" s="156" t="s">
        <v>366</v>
      </c>
      <c r="H212" s="65" t="s">
        <v>368</v>
      </c>
    </row>
    <row r="213" spans="1:9" ht="33" customHeight="1" x14ac:dyDescent="0.25">
      <c r="A213" s="108"/>
      <c r="B213" s="108"/>
      <c r="C213" s="108"/>
      <c r="D213" s="108"/>
      <c r="E213" s="116"/>
      <c r="F213" s="116" t="s">
        <v>26</v>
      </c>
      <c r="G213" s="156" t="s">
        <v>366</v>
      </c>
      <c r="H213" s="65" t="s">
        <v>368</v>
      </c>
    </row>
    <row r="214" spans="1:9" ht="33" customHeight="1" x14ac:dyDescent="0.25">
      <c r="A214" s="108"/>
      <c r="B214" s="108"/>
      <c r="C214" s="108"/>
      <c r="D214" s="108"/>
      <c r="E214" s="116"/>
      <c r="F214" s="116" t="s">
        <v>89</v>
      </c>
      <c r="G214" s="156" t="s">
        <v>366</v>
      </c>
      <c r="H214" s="65" t="s">
        <v>368</v>
      </c>
    </row>
    <row r="215" spans="1:9" ht="33" customHeight="1" x14ac:dyDescent="0.25">
      <c r="A215" s="108"/>
      <c r="B215" s="108"/>
      <c r="C215" s="108"/>
      <c r="D215" s="108"/>
      <c r="E215" s="116"/>
      <c r="F215" s="116" t="s">
        <v>251</v>
      </c>
      <c r="G215" s="156" t="s">
        <v>366</v>
      </c>
      <c r="H215" s="65" t="s">
        <v>368</v>
      </c>
    </row>
    <row r="216" spans="1:9" ht="33" customHeight="1" x14ac:dyDescent="0.25">
      <c r="A216" s="108"/>
      <c r="B216" s="108"/>
      <c r="C216" s="108"/>
      <c r="D216" s="108"/>
      <c r="E216" s="116"/>
      <c r="F216" s="116" t="s">
        <v>307</v>
      </c>
      <c r="G216" s="156" t="s">
        <v>366</v>
      </c>
      <c r="H216" s="65" t="s">
        <v>368</v>
      </c>
    </row>
    <row r="217" spans="1:9" ht="33" customHeight="1" x14ac:dyDescent="0.25">
      <c r="A217" s="108"/>
      <c r="B217" s="108"/>
      <c r="C217" s="108"/>
      <c r="D217" s="108"/>
      <c r="E217" s="116"/>
      <c r="F217" s="116" t="s">
        <v>186</v>
      </c>
      <c r="G217" s="156" t="s">
        <v>366</v>
      </c>
      <c r="H217" s="65" t="s">
        <v>368</v>
      </c>
    </row>
    <row r="218" spans="1:9" ht="33" customHeight="1" x14ac:dyDescent="0.25">
      <c r="A218" s="108"/>
      <c r="B218" s="108"/>
      <c r="C218" s="108"/>
      <c r="D218" s="108"/>
      <c r="E218" s="116"/>
      <c r="F218" s="116" t="s">
        <v>204</v>
      </c>
      <c r="G218" s="156" t="s">
        <v>366</v>
      </c>
      <c r="H218" s="65" t="s">
        <v>368</v>
      </c>
      <c r="I218" s="98">
        <f>SUM(H192:H218)</f>
        <v>6500</v>
      </c>
    </row>
    <row r="219" spans="1:9" ht="25.5" customHeight="1" x14ac:dyDescent="0.25">
      <c r="A219" s="66" t="s">
        <v>377</v>
      </c>
      <c r="B219" s="66"/>
      <c r="C219" s="66"/>
      <c r="D219" s="66"/>
      <c r="E219" s="123"/>
      <c r="F219" s="123"/>
      <c r="G219" s="66"/>
      <c r="H219" s="66"/>
    </row>
    <row r="220" spans="1:9" x14ac:dyDescent="0.25">
      <c r="A220" s="103" t="s">
        <v>0</v>
      </c>
      <c r="B220" s="103" t="s">
        <v>1</v>
      </c>
      <c r="C220" s="103" t="s">
        <v>3</v>
      </c>
      <c r="D220" s="103" t="s">
        <v>311</v>
      </c>
      <c r="E220" s="120" t="s">
        <v>2</v>
      </c>
      <c r="F220" s="120" t="s">
        <v>4</v>
      </c>
      <c r="G220" s="70" t="s">
        <v>13</v>
      </c>
      <c r="H220" s="62" t="s">
        <v>14</v>
      </c>
    </row>
    <row r="221" spans="1:9" ht="32.25" customHeight="1" x14ac:dyDescent="0.25">
      <c r="A221" s="108"/>
      <c r="B221" s="108"/>
      <c r="C221" s="108"/>
      <c r="D221" s="108"/>
      <c r="E221" s="116"/>
      <c r="F221" s="116" t="s">
        <v>364</v>
      </c>
      <c r="G221" s="75" t="s">
        <v>374</v>
      </c>
      <c r="H221" s="65">
        <v>2000</v>
      </c>
    </row>
    <row r="222" spans="1:9" s="147" customFormat="1" ht="75" x14ac:dyDescent="0.25">
      <c r="A222" s="158"/>
      <c r="B222" s="158"/>
      <c r="C222" s="158"/>
      <c r="D222" s="158"/>
      <c r="E222" s="157" t="s">
        <v>529</v>
      </c>
      <c r="F222" s="157" t="s">
        <v>525</v>
      </c>
      <c r="G222" s="75" t="s">
        <v>374</v>
      </c>
      <c r="H222" s="155">
        <v>2000</v>
      </c>
      <c r="I222" s="146"/>
    </row>
    <row r="223" spans="1:9" ht="32.25" customHeight="1" x14ac:dyDescent="0.25">
      <c r="A223" s="108"/>
      <c r="B223" s="108"/>
      <c r="C223" s="108"/>
      <c r="D223" s="108"/>
      <c r="E223" s="116"/>
      <c r="F223" s="116" t="s">
        <v>369</v>
      </c>
      <c r="G223" s="75" t="s">
        <v>374</v>
      </c>
      <c r="H223" s="65">
        <v>1500</v>
      </c>
    </row>
    <row r="224" spans="1:9" ht="32.25" customHeight="1" x14ac:dyDescent="0.25">
      <c r="A224" s="108"/>
      <c r="B224" s="108"/>
      <c r="C224" s="108"/>
      <c r="D224" s="108"/>
      <c r="E224" s="116"/>
      <c r="F224" s="116" t="s">
        <v>186</v>
      </c>
      <c r="G224" s="75" t="s">
        <v>374</v>
      </c>
      <c r="H224" s="65">
        <v>1500</v>
      </c>
    </row>
    <row r="225" spans="1:8" ht="32.25" customHeight="1" x14ac:dyDescent="0.25">
      <c r="A225" s="108"/>
      <c r="B225" s="108"/>
      <c r="C225" s="108"/>
      <c r="D225" s="108"/>
      <c r="E225" s="116"/>
      <c r="F225" s="116" t="s">
        <v>102</v>
      </c>
      <c r="G225" s="75" t="s">
        <v>374</v>
      </c>
      <c r="H225" s="65">
        <v>1000</v>
      </c>
    </row>
    <row r="226" spans="1:8" ht="32.25" customHeight="1" x14ac:dyDescent="0.25">
      <c r="A226" s="108"/>
      <c r="B226" s="108"/>
      <c r="C226" s="108"/>
      <c r="D226" s="108"/>
      <c r="E226" s="116"/>
      <c r="F226" s="116" t="s">
        <v>504</v>
      </c>
      <c r="G226" s="75" t="s">
        <v>374</v>
      </c>
      <c r="H226" s="65">
        <v>1000</v>
      </c>
    </row>
    <row r="227" spans="1:8" ht="32.25" customHeight="1" x14ac:dyDescent="0.25">
      <c r="A227" s="108"/>
      <c r="B227" s="108"/>
      <c r="C227" s="108"/>
      <c r="D227" s="108"/>
      <c r="E227" s="116"/>
      <c r="F227" s="116" t="s">
        <v>497</v>
      </c>
      <c r="G227" s="75" t="s">
        <v>374</v>
      </c>
      <c r="H227" s="65">
        <v>1000</v>
      </c>
    </row>
    <row r="228" spans="1:8" ht="32.25" customHeight="1" x14ac:dyDescent="0.25">
      <c r="A228" s="108"/>
      <c r="B228" s="108"/>
      <c r="C228" s="108"/>
      <c r="D228" s="108"/>
      <c r="E228" s="116"/>
      <c r="F228" s="116" t="s">
        <v>370</v>
      </c>
      <c r="G228" s="76" t="s">
        <v>375</v>
      </c>
      <c r="H228" s="41" t="s">
        <v>368</v>
      </c>
    </row>
    <row r="229" spans="1:8" ht="32.25" customHeight="1" x14ac:dyDescent="0.25">
      <c r="A229" s="108"/>
      <c r="B229" s="108"/>
      <c r="C229" s="108"/>
      <c r="D229" s="108"/>
      <c r="E229" s="116"/>
      <c r="F229" s="116" t="s">
        <v>371</v>
      </c>
      <c r="G229" s="76" t="s">
        <v>375</v>
      </c>
      <c r="H229" s="41" t="s">
        <v>368</v>
      </c>
    </row>
    <row r="230" spans="1:8" ht="32.25" customHeight="1" x14ac:dyDescent="0.25">
      <c r="A230" s="108"/>
      <c r="B230" s="108"/>
      <c r="C230" s="108"/>
      <c r="D230" s="108"/>
      <c r="E230" s="116"/>
      <c r="F230" s="116" t="s">
        <v>221</v>
      </c>
      <c r="G230" s="76" t="s">
        <v>375</v>
      </c>
      <c r="H230" s="41" t="s">
        <v>368</v>
      </c>
    </row>
    <row r="231" spans="1:8" ht="32.25" customHeight="1" x14ac:dyDescent="0.25">
      <c r="A231" s="108"/>
      <c r="B231" s="108"/>
      <c r="C231" s="108"/>
      <c r="D231" s="108"/>
      <c r="E231" s="116"/>
      <c r="F231" s="116" t="s">
        <v>363</v>
      </c>
      <c r="G231" s="76" t="s">
        <v>375</v>
      </c>
      <c r="H231" s="41" t="s">
        <v>368</v>
      </c>
    </row>
    <row r="232" spans="1:8" ht="32.25" customHeight="1" x14ac:dyDescent="0.25">
      <c r="A232" s="108"/>
      <c r="B232" s="108"/>
      <c r="C232" s="108"/>
      <c r="D232" s="108"/>
      <c r="E232" s="116"/>
      <c r="F232" s="116" t="s">
        <v>137</v>
      </c>
      <c r="G232" s="76" t="s">
        <v>375</v>
      </c>
      <c r="H232" s="41" t="s">
        <v>368</v>
      </c>
    </row>
    <row r="233" spans="1:8" ht="32.25" customHeight="1" x14ac:dyDescent="0.25">
      <c r="A233" s="108"/>
      <c r="B233" s="108"/>
      <c r="C233" s="108"/>
      <c r="D233" s="108"/>
      <c r="E233" s="116"/>
      <c r="F233" s="116" t="s">
        <v>146</v>
      </c>
      <c r="G233" s="76" t="s">
        <v>375</v>
      </c>
      <c r="H233" s="41" t="s">
        <v>368</v>
      </c>
    </row>
    <row r="234" spans="1:8" ht="32.25" customHeight="1" x14ac:dyDescent="0.25">
      <c r="A234" s="108"/>
      <c r="B234" s="108"/>
      <c r="C234" s="108"/>
      <c r="D234" s="108"/>
      <c r="E234" s="116"/>
      <c r="F234" s="116" t="s">
        <v>372</v>
      </c>
      <c r="G234" s="76" t="s">
        <v>375</v>
      </c>
      <c r="H234" s="41" t="s">
        <v>368</v>
      </c>
    </row>
    <row r="235" spans="1:8" ht="32.25" customHeight="1" x14ac:dyDescent="0.25">
      <c r="A235" s="108"/>
      <c r="B235" s="108"/>
      <c r="C235" s="108"/>
      <c r="D235" s="108"/>
      <c r="E235" s="116"/>
      <c r="F235" s="116" t="s">
        <v>301</v>
      </c>
      <c r="G235" s="76" t="s">
        <v>375</v>
      </c>
      <c r="H235" s="41" t="s">
        <v>368</v>
      </c>
    </row>
    <row r="236" spans="1:8" ht="32.25" customHeight="1" x14ac:dyDescent="0.25">
      <c r="A236" s="108"/>
      <c r="B236" s="108"/>
      <c r="C236" s="108"/>
      <c r="D236" s="108"/>
      <c r="E236" s="116"/>
      <c r="F236" s="116" t="s">
        <v>494</v>
      </c>
      <c r="G236" s="76" t="s">
        <v>375</v>
      </c>
      <c r="H236" s="41" t="s">
        <v>368</v>
      </c>
    </row>
    <row r="237" spans="1:8" ht="32.25" customHeight="1" x14ac:dyDescent="0.25">
      <c r="A237" s="108"/>
      <c r="B237" s="108"/>
      <c r="C237" s="108"/>
      <c r="D237" s="108"/>
      <c r="E237" s="116"/>
      <c r="F237" s="116" t="s">
        <v>204</v>
      </c>
      <c r="G237" s="76" t="s">
        <v>375</v>
      </c>
      <c r="H237" s="41" t="s">
        <v>368</v>
      </c>
    </row>
    <row r="238" spans="1:8" ht="32.25" customHeight="1" x14ac:dyDescent="0.25">
      <c r="A238" s="108"/>
      <c r="B238" s="108"/>
      <c r="C238" s="108"/>
      <c r="D238" s="108"/>
      <c r="E238" s="116"/>
      <c r="F238" s="116" t="s">
        <v>43</v>
      </c>
      <c r="G238" s="76" t="s">
        <v>375</v>
      </c>
      <c r="H238" s="41" t="s">
        <v>368</v>
      </c>
    </row>
    <row r="239" spans="1:8" ht="32.25" customHeight="1" x14ac:dyDescent="0.25">
      <c r="A239" s="108"/>
      <c r="B239" s="108"/>
      <c r="C239" s="108"/>
      <c r="D239" s="108"/>
      <c r="E239" s="116"/>
      <c r="F239" s="116" t="s">
        <v>236</v>
      </c>
      <c r="G239" s="76" t="s">
        <v>375</v>
      </c>
      <c r="H239" s="41" t="s">
        <v>368</v>
      </c>
    </row>
    <row r="240" spans="1:8" ht="32.25" customHeight="1" x14ac:dyDescent="0.25">
      <c r="A240" s="108"/>
      <c r="B240" s="108"/>
      <c r="C240" s="108"/>
      <c r="D240" s="108"/>
      <c r="E240" s="116"/>
      <c r="F240" s="116" t="s">
        <v>505</v>
      </c>
      <c r="G240" s="76" t="s">
        <v>375</v>
      </c>
      <c r="H240" s="41" t="s">
        <v>368</v>
      </c>
    </row>
    <row r="241" spans="1:9" ht="32.25" customHeight="1" x14ac:dyDescent="0.25">
      <c r="A241" s="108"/>
      <c r="B241" s="108"/>
      <c r="C241" s="108"/>
      <c r="D241" s="108"/>
      <c r="E241" s="116"/>
      <c r="F241" s="116" t="s">
        <v>373</v>
      </c>
      <c r="G241" s="76" t="s">
        <v>375</v>
      </c>
      <c r="H241" s="41" t="s">
        <v>368</v>
      </c>
      <c r="I241" s="98">
        <f>SUM(H221:H241)</f>
        <v>10000</v>
      </c>
    </row>
    <row r="242" spans="1:9" ht="23.25" customHeight="1" x14ac:dyDescent="0.25">
      <c r="A242" s="67" t="s">
        <v>414</v>
      </c>
      <c r="B242" s="67"/>
      <c r="C242" s="67"/>
      <c r="D242" s="67"/>
      <c r="E242" s="119"/>
      <c r="F242" s="119"/>
      <c r="G242" s="67"/>
      <c r="H242" s="67"/>
    </row>
    <row r="243" spans="1:9" x14ac:dyDescent="0.25">
      <c r="A243" s="103" t="s">
        <v>0</v>
      </c>
      <c r="B243" s="103" t="s">
        <v>1</v>
      </c>
      <c r="C243" s="103" t="s">
        <v>3</v>
      </c>
      <c r="D243" s="103" t="s">
        <v>311</v>
      </c>
      <c r="E243" s="120" t="s">
        <v>2</v>
      </c>
      <c r="F243" s="120" t="s">
        <v>4</v>
      </c>
      <c r="G243" s="70" t="s">
        <v>13</v>
      </c>
      <c r="H243" s="62" t="s">
        <v>14</v>
      </c>
    </row>
    <row r="244" spans="1:9" ht="37.5" customHeight="1" x14ac:dyDescent="0.25">
      <c r="A244" s="108"/>
      <c r="B244" s="108"/>
      <c r="C244" s="108"/>
      <c r="D244" s="108"/>
      <c r="E244" s="116" t="s">
        <v>384</v>
      </c>
      <c r="F244" s="116" t="s">
        <v>506</v>
      </c>
      <c r="G244" s="41" t="s">
        <v>383</v>
      </c>
      <c r="H244" s="68">
        <v>1500</v>
      </c>
    </row>
    <row r="245" spans="1:9" ht="93.75" x14ac:dyDescent="0.25">
      <c r="A245" s="108"/>
      <c r="B245" s="108"/>
      <c r="C245" s="108"/>
      <c r="D245" s="108"/>
      <c r="E245" s="116" t="s">
        <v>390</v>
      </c>
      <c r="F245" s="116" t="s">
        <v>507</v>
      </c>
      <c r="G245" s="58" t="s">
        <v>354</v>
      </c>
      <c r="H245" s="68">
        <v>3000</v>
      </c>
    </row>
    <row r="246" spans="1:9" ht="56.25" x14ac:dyDescent="0.25">
      <c r="A246" s="108"/>
      <c r="B246" s="108"/>
      <c r="C246" s="108"/>
      <c r="D246" s="108"/>
      <c r="E246" s="116" t="s">
        <v>386</v>
      </c>
      <c r="F246" s="116" t="s">
        <v>380</v>
      </c>
      <c r="G246" s="41" t="s">
        <v>383</v>
      </c>
      <c r="H246" s="68">
        <v>4500</v>
      </c>
      <c r="I246" s="98">
        <f>SUM(H244:H246)</f>
        <v>9000</v>
      </c>
    </row>
    <row r="247" spans="1:9" ht="22.5" customHeight="1" x14ac:dyDescent="0.25">
      <c r="A247" s="69" t="s">
        <v>467</v>
      </c>
      <c r="B247" s="69"/>
      <c r="C247" s="69"/>
      <c r="D247" s="69"/>
      <c r="E247" s="124"/>
      <c r="F247" s="124"/>
      <c r="G247" s="69"/>
      <c r="H247" s="69"/>
    </row>
    <row r="248" spans="1:9" x14ac:dyDescent="0.25">
      <c r="A248" s="103" t="s">
        <v>0</v>
      </c>
      <c r="B248" s="103" t="s">
        <v>1</v>
      </c>
      <c r="C248" s="103" t="s">
        <v>3</v>
      </c>
      <c r="D248" s="103" t="s">
        <v>311</v>
      </c>
      <c r="E248" s="120" t="s">
        <v>2</v>
      </c>
      <c r="F248" s="120" t="s">
        <v>4</v>
      </c>
      <c r="G248" s="70" t="s">
        <v>13</v>
      </c>
      <c r="H248" s="62" t="s">
        <v>14</v>
      </c>
    </row>
    <row r="249" spans="1:9" s="147" customFormat="1" ht="39" customHeight="1" x14ac:dyDescent="0.25">
      <c r="A249" s="158"/>
      <c r="B249" s="158"/>
      <c r="C249" s="158"/>
      <c r="D249" s="158"/>
      <c r="E249" s="157" t="s">
        <v>381</v>
      </c>
      <c r="F249" s="157" t="s">
        <v>387</v>
      </c>
      <c r="G249" s="159"/>
      <c r="H249" s="160">
        <v>15000</v>
      </c>
      <c r="I249" s="146"/>
    </row>
    <row r="250" spans="1:9" s="147" customFormat="1" ht="39" customHeight="1" x14ac:dyDescent="0.25">
      <c r="A250" s="158"/>
      <c r="B250" s="158"/>
      <c r="C250" s="158"/>
      <c r="D250" s="158"/>
      <c r="E250" s="157" t="s">
        <v>382</v>
      </c>
      <c r="F250" s="157" t="s">
        <v>388</v>
      </c>
      <c r="G250" s="159"/>
      <c r="H250" s="160">
        <v>15000</v>
      </c>
      <c r="I250" s="146"/>
    </row>
    <row r="251" spans="1:9" s="166" customFormat="1" ht="39" customHeight="1" x14ac:dyDescent="0.25">
      <c r="A251" s="161"/>
      <c r="B251" s="161"/>
      <c r="C251" s="161"/>
      <c r="D251" s="161"/>
      <c r="E251" s="162"/>
      <c r="F251" s="162" t="s">
        <v>389</v>
      </c>
      <c r="G251" s="163"/>
      <c r="H251" s="164"/>
      <c r="I251" s="165"/>
    </row>
    <row r="252" spans="1:9" s="166" customFormat="1" ht="39" customHeight="1" x14ac:dyDescent="0.25">
      <c r="A252" s="161"/>
      <c r="B252" s="161"/>
      <c r="C252" s="161"/>
      <c r="D252" s="161"/>
      <c r="E252" s="162"/>
      <c r="F252" s="162" t="s">
        <v>388</v>
      </c>
      <c r="G252" s="163"/>
      <c r="H252" s="164"/>
      <c r="I252" s="165"/>
    </row>
    <row r="253" spans="1:9" s="166" customFormat="1" ht="39" customHeight="1" x14ac:dyDescent="0.25">
      <c r="A253" s="161"/>
      <c r="B253" s="161"/>
      <c r="C253" s="161"/>
      <c r="D253" s="161"/>
      <c r="E253" s="162"/>
      <c r="F253" s="162" t="s">
        <v>387</v>
      </c>
      <c r="G253" s="163"/>
      <c r="H253" s="164"/>
      <c r="I253" s="167">
        <f>SUM(H249:H253)</f>
        <v>30000</v>
      </c>
    </row>
    <row r="254" spans="1:9" ht="22.5" customHeight="1" x14ac:dyDescent="0.25">
      <c r="A254" s="79" t="s">
        <v>401</v>
      </c>
      <c r="B254" s="79"/>
      <c r="C254" s="79"/>
      <c r="D254" s="79"/>
      <c r="E254" s="125"/>
      <c r="F254" s="125"/>
      <c r="G254" s="79"/>
      <c r="H254" s="79"/>
    </row>
    <row r="255" spans="1:9" x14ac:dyDescent="0.25">
      <c r="A255" s="103" t="s">
        <v>0</v>
      </c>
      <c r="B255" s="103" t="s">
        <v>1</v>
      </c>
      <c r="C255" s="103" t="s">
        <v>3</v>
      </c>
      <c r="D255" s="103" t="s">
        <v>311</v>
      </c>
      <c r="E255" s="120" t="s">
        <v>2</v>
      </c>
      <c r="F255" s="120" t="s">
        <v>4</v>
      </c>
      <c r="G255" s="70" t="s">
        <v>13</v>
      </c>
      <c r="H255" s="62" t="s">
        <v>14</v>
      </c>
    </row>
    <row r="256" spans="1:9" ht="34.5" customHeight="1" x14ac:dyDescent="0.3">
      <c r="A256" s="112">
        <v>45407</v>
      </c>
      <c r="B256" s="112">
        <v>45407</v>
      </c>
      <c r="C256" s="113"/>
      <c r="D256" s="113"/>
      <c r="E256" s="116" t="s">
        <v>404</v>
      </c>
      <c r="F256" s="116" t="s">
        <v>402</v>
      </c>
      <c r="G256" s="58" t="s">
        <v>411</v>
      </c>
      <c r="H256" s="78">
        <v>2000</v>
      </c>
    </row>
    <row r="257" spans="1:9" ht="34.5" customHeight="1" x14ac:dyDescent="0.3">
      <c r="A257" s="112">
        <v>45501</v>
      </c>
      <c r="B257" s="112">
        <v>45501</v>
      </c>
      <c r="C257" s="113"/>
      <c r="D257" s="113"/>
      <c r="E257" s="116" t="s">
        <v>405</v>
      </c>
      <c r="F257" s="116" t="s">
        <v>186</v>
      </c>
      <c r="G257" s="58" t="s">
        <v>411</v>
      </c>
      <c r="H257" s="78">
        <v>2000</v>
      </c>
    </row>
    <row r="258" spans="1:9" ht="34.5" customHeight="1" x14ac:dyDescent="0.3">
      <c r="A258" s="112">
        <v>45536</v>
      </c>
      <c r="B258" s="112">
        <v>45536</v>
      </c>
      <c r="C258" s="113"/>
      <c r="D258" s="113"/>
      <c r="E258" s="116" t="s">
        <v>406</v>
      </c>
      <c r="F258" s="116" t="s">
        <v>403</v>
      </c>
      <c r="G258" s="58" t="s">
        <v>411</v>
      </c>
      <c r="H258" s="78">
        <v>2000</v>
      </c>
    </row>
    <row r="259" spans="1:9" ht="34.5" customHeight="1" x14ac:dyDescent="0.25">
      <c r="A259" s="112">
        <v>45578</v>
      </c>
      <c r="B259" s="112">
        <v>45578</v>
      </c>
      <c r="C259" s="112"/>
      <c r="D259" s="112"/>
      <c r="E259" s="114" t="s">
        <v>407</v>
      </c>
      <c r="F259" s="114" t="s">
        <v>71</v>
      </c>
      <c r="G259" s="58" t="s">
        <v>411</v>
      </c>
      <c r="H259" s="78">
        <v>1500</v>
      </c>
    </row>
    <row r="260" spans="1:9" ht="34.5" customHeight="1" x14ac:dyDescent="0.25">
      <c r="A260" s="112">
        <v>45578</v>
      </c>
      <c r="B260" s="112">
        <v>45578</v>
      </c>
      <c r="C260" s="112"/>
      <c r="D260" s="112"/>
      <c r="E260" s="114" t="s">
        <v>408</v>
      </c>
      <c r="F260" s="114" t="s">
        <v>508</v>
      </c>
      <c r="G260" s="58" t="s">
        <v>411</v>
      </c>
      <c r="H260" s="78">
        <v>1500</v>
      </c>
    </row>
    <row r="261" spans="1:9" ht="34.5" customHeight="1" x14ac:dyDescent="0.25">
      <c r="A261" s="112">
        <v>45564</v>
      </c>
      <c r="B261" s="112">
        <v>45564</v>
      </c>
      <c r="C261" s="112"/>
      <c r="D261" s="112"/>
      <c r="E261" s="114" t="s">
        <v>409</v>
      </c>
      <c r="F261" s="114" t="s">
        <v>410</v>
      </c>
      <c r="G261" s="77"/>
      <c r="H261" s="78">
        <v>1500</v>
      </c>
    </row>
    <row r="262" spans="1:9" ht="34.5" customHeight="1" x14ac:dyDescent="0.25">
      <c r="A262" s="112">
        <v>45543</v>
      </c>
      <c r="B262" s="112">
        <v>45543</v>
      </c>
      <c r="C262" s="112"/>
      <c r="D262" s="112"/>
      <c r="E262" s="114" t="s">
        <v>412</v>
      </c>
      <c r="F262" s="114" t="s">
        <v>89</v>
      </c>
      <c r="G262" s="77"/>
      <c r="H262" s="78">
        <v>1000</v>
      </c>
    </row>
    <row r="263" spans="1:9" ht="34.5" customHeight="1" x14ac:dyDescent="0.25">
      <c r="A263" s="112">
        <v>45564</v>
      </c>
      <c r="B263" s="112">
        <v>45564</v>
      </c>
      <c r="C263" s="112"/>
      <c r="D263" s="112"/>
      <c r="E263" s="114" t="s">
        <v>413</v>
      </c>
      <c r="F263" s="114" t="s">
        <v>364</v>
      </c>
      <c r="G263" s="77"/>
      <c r="H263" s="78">
        <v>1000</v>
      </c>
      <c r="I263" s="98">
        <f>SUM(H256:H263)</f>
        <v>12500</v>
      </c>
    </row>
    <row r="264" spans="1:9" ht="22.5" customHeight="1" x14ac:dyDescent="0.25">
      <c r="A264" s="80" t="s">
        <v>428</v>
      </c>
      <c r="B264" s="80"/>
      <c r="C264" s="80"/>
      <c r="D264" s="80"/>
      <c r="E264" s="126"/>
      <c r="F264" s="126"/>
      <c r="G264" s="80"/>
      <c r="H264" s="80"/>
    </row>
    <row r="265" spans="1:9" x14ac:dyDescent="0.25">
      <c r="A265" s="103" t="s">
        <v>0</v>
      </c>
      <c r="B265" s="103" t="s">
        <v>1</v>
      </c>
      <c r="C265" s="103" t="s">
        <v>3</v>
      </c>
      <c r="D265" s="103" t="s">
        <v>311</v>
      </c>
      <c r="E265" s="120" t="s">
        <v>2</v>
      </c>
      <c r="F265" s="120" t="s">
        <v>4</v>
      </c>
      <c r="G265" s="70" t="s">
        <v>13</v>
      </c>
      <c r="H265" s="62" t="s">
        <v>14</v>
      </c>
    </row>
    <row r="266" spans="1:9" ht="32.25" customHeight="1" x14ac:dyDescent="0.3">
      <c r="A266" s="113"/>
      <c r="B266" s="113"/>
      <c r="C266" s="113"/>
      <c r="D266" s="113"/>
      <c r="E266" s="127"/>
      <c r="F266" s="127"/>
      <c r="G266" s="81"/>
      <c r="H266" s="82">
        <v>0</v>
      </c>
    </row>
    <row r="267" spans="1:9" ht="31.5" x14ac:dyDescent="0.5">
      <c r="F267" s="129" t="s">
        <v>511</v>
      </c>
      <c r="H267" s="93">
        <f>SUM(H4:H266)</f>
        <v>418000</v>
      </c>
    </row>
    <row r="292" spans="1:9" s="5" customFormat="1" x14ac:dyDescent="0.25">
      <c r="A292" s="118"/>
      <c r="B292" s="118"/>
      <c r="C292" s="118"/>
      <c r="D292" s="118"/>
      <c r="E292" s="131"/>
      <c r="F292" s="130"/>
      <c r="G292" s="91"/>
      <c r="H292" s="92"/>
      <c r="I292" s="97"/>
    </row>
    <row r="293" spans="1:9" x14ac:dyDescent="0.3">
      <c r="E293" s="131"/>
      <c r="F293" s="130"/>
      <c r="H293" s="61"/>
    </row>
    <row r="294" spans="1:9" x14ac:dyDescent="0.3">
      <c r="E294" s="131"/>
      <c r="F294" s="130"/>
      <c r="H294" s="61"/>
    </row>
    <row r="295" spans="1:9" x14ac:dyDescent="0.3">
      <c r="E295" s="131"/>
      <c r="F295" s="130"/>
      <c r="H295" s="61"/>
    </row>
    <row r="296" spans="1:9" x14ac:dyDescent="0.3">
      <c r="E296" s="131"/>
      <c r="F296" s="130"/>
      <c r="H296" s="61"/>
    </row>
    <row r="297" spans="1:9" x14ac:dyDescent="0.3">
      <c r="E297" s="131"/>
      <c r="F297" s="130"/>
      <c r="H297" s="61"/>
    </row>
    <row r="298" spans="1:9" x14ac:dyDescent="0.3">
      <c r="E298" s="131"/>
      <c r="F298" s="130"/>
      <c r="H298" s="61"/>
    </row>
    <row r="299" spans="1:9" x14ac:dyDescent="0.3">
      <c r="E299" s="131"/>
      <c r="F299" s="130"/>
      <c r="H299" s="61"/>
    </row>
    <row r="300" spans="1:9" x14ac:dyDescent="0.3">
      <c r="E300" s="131"/>
      <c r="F300" s="130"/>
      <c r="H300" s="61"/>
    </row>
    <row r="301" spans="1:9" x14ac:dyDescent="0.3">
      <c r="E301" s="131"/>
      <c r="F301" s="130"/>
      <c r="H301" s="61"/>
    </row>
    <row r="302" spans="1:9" x14ac:dyDescent="0.3">
      <c r="E302" s="131"/>
      <c r="F302" s="130"/>
      <c r="H302" s="61"/>
    </row>
    <row r="303" spans="1:9" x14ac:dyDescent="0.3">
      <c r="E303" s="131"/>
      <c r="F303" s="130"/>
      <c r="H303" s="61"/>
    </row>
    <row r="304" spans="1:9" x14ac:dyDescent="0.3">
      <c r="E304" s="131"/>
      <c r="F304" s="130"/>
      <c r="H304" s="61"/>
    </row>
    <row r="305" spans="5:8" x14ac:dyDescent="0.3">
      <c r="E305" s="131"/>
      <c r="F305" s="130"/>
      <c r="H305" s="61"/>
    </row>
    <row r="306" spans="5:8" x14ac:dyDescent="0.3">
      <c r="E306" s="131"/>
      <c r="F306" s="130"/>
      <c r="H306" s="61"/>
    </row>
    <row r="307" spans="5:8" x14ac:dyDescent="0.3">
      <c r="E307" s="131"/>
      <c r="F307" s="130"/>
      <c r="H307" s="61"/>
    </row>
    <row r="308" spans="5:8" x14ac:dyDescent="0.3">
      <c r="E308" s="131"/>
      <c r="F308" s="130"/>
      <c r="H308" s="61"/>
    </row>
    <row r="309" spans="5:8" x14ac:dyDescent="0.3">
      <c r="E309" s="131"/>
      <c r="F309" s="130"/>
      <c r="H309" s="61"/>
    </row>
    <row r="310" spans="5:8" x14ac:dyDescent="0.3">
      <c r="E310" s="131"/>
      <c r="F310" s="130"/>
      <c r="H310" s="61"/>
    </row>
    <row r="311" spans="5:8" x14ac:dyDescent="0.3">
      <c r="E311" s="131"/>
      <c r="F311" s="130"/>
      <c r="H311" s="61"/>
    </row>
    <row r="312" spans="5:8" x14ac:dyDescent="0.3">
      <c r="E312" s="131"/>
      <c r="F312" s="130"/>
      <c r="H312" s="61"/>
    </row>
    <row r="313" spans="5:8" x14ac:dyDescent="0.3">
      <c r="E313" s="131"/>
      <c r="F313" s="130"/>
      <c r="H313" s="61"/>
    </row>
    <row r="314" spans="5:8" x14ac:dyDescent="0.3">
      <c r="E314" s="131"/>
      <c r="F314" s="130"/>
      <c r="H314" s="61"/>
    </row>
    <row r="315" spans="5:8" x14ac:dyDescent="0.3">
      <c r="E315" s="131"/>
      <c r="F315" s="130"/>
      <c r="H315" s="61"/>
    </row>
    <row r="316" spans="5:8" x14ac:dyDescent="0.3">
      <c r="E316" s="131"/>
      <c r="F316" s="130"/>
      <c r="H316" s="61"/>
    </row>
    <row r="317" spans="5:8" x14ac:dyDescent="0.3">
      <c r="E317" s="131"/>
      <c r="F317" s="130"/>
      <c r="H317" s="61"/>
    </row>
    <row r="318" spans="5:8" x14ac:dyDescent="0.3">
      <c r="E318" s="131"/>
      <c r="F318" s="130"/>
      <c r="H318" s="61"/>
    </row>
    <row r="319" spans="5:8" x14ac:dyDescent="0.3">
      <c r="E319" s="131"/>
      <c r="F319" s="130"/>
      <c r="H319" s="61"/>
    </row>
    <row r="320" spans="5:8" x14ac:dyDescent="0.3">
      <c r="E320" s="131"/>
      <c r="F320" s="130"/>
      <c r="H320" s="61"/>
    </row>
    <row r="321" spans="5:8" x14ac:dyDescent="0.3">
      <c r="E321" s="131"/>
      <c r="F321" s="130"/>
      <c r="H321" s="61"/>
    </row>
    <row r="322" spans="5:8" x14ac:dyDescent="0.3">
      <c r="E322" s="131"/>
      <c r="F322" s="130"/>
      <c r="H322" s="61"/>
    </row>
    <row r="323" spans="5:8" x14ac:dyDescent="0.3">
      <c r="E323" s="131"/>
      <c r="F323" s="130"/>
      <c r="H323" s="61"/>
    </row>
    <row r="324" spans="5:8" x14ac:dyDescent="0.3">
      <c r="E324" s="131"/>
      <c r="F324" s="130"/>
      <c r="H324" s="61"/>
    </row>
    <row r="325" spans="5:8" x14ac:dyDescent="0.3">
      <c r="E325" s="131"/>
      <c r="F325" s="130"/>
      <c r="H325" s="61"/>
    </row>
    <row r="326" spans="5:8" x14ac:dyDescent="0.3">
      <c r="E326" s="131"/>
      <c r="F326" s="130"/>
      <c r="H326" s="61"/>
    </row>
    <row r="327" spans="5:8" x14ac:dyDescent="0.3">
      <c r="E327" s="131"/>
      <c r="F327" s="130"/>
      <c r="H327" s="61"/>
    </row>
    <row r="328" spans="5:8" x14ac:dyDescent="0.3">
      <c r="E328" s="131"/>
      <c r="F328" s="130"/>
      <c r="H328" s="61"/>
    </row>
    <row r="329" spans="5:8" x14ac:dyDescent="0.3">
      <c r="E329" s="131"/>
      <c r="F329" s="130"/>
      <c r="H329" s="61"/>
    </row>
    <row r="330" spans="5:8" x14ac:dyDescent="0.3">
      <c r="E330" s="131"/>
      <c r="F330" s="130"/>
      <c r="H330" s="61"/>
    </row>
    <row r="331" spans="5:8" x14ac:dyDescent="0.3">
      <c r="E331" s="131"/>
      <c r="F331" s="130"/>
      <c r="H331" s="61"/>
    </row>
    <row r="332" spans="5:8" x14ac:dyDescent="0.3">
      <c r="E332" s="131"/>
      <c r="F332" s="130"/>
      <c r="H332" s="61"/>
    </row>
    <row r="333" spans="5:8" x14ac:dyDescent="0.3">
      <c r="E333" s="131"/>
      <c r="F333" s="130"/>
      <c r="H333" s="61"/>
    </row>
    <row r="334" spans="5:8" x14ac:dyDescent="0.3">
      <c r="E334" s="131"/>
      <c r="F334" s="130"/>
      <c r="H334" s="61"/>
    </row>
    <row r="335" spans="5:8" x14ac:dyDescent="0.3">
      <c r="E335" s="131"/>
      <c r="F335" s="130"/>
      <c r="H335" s="61"/>
    </row>
  </sheetData>
  <autoFilter ref="A3:H267" xr:uid="{EF8ADB86-AF68-448F-807B-C651612F6957}"/>
  <mergeCells count="1">
    <mergeCell ref="A1:H1"/>
  </mergeCells>
  <pageMargins left="0.39370078740157483" right="0.39370078740157483" top="0.39370078740157483" bottom="0.39370078740157483" header="0.19685039370078741" footer="0.19685039370078741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34CC-DA25-48AF-8C92-8C84044FF19E}">
  <dimension ref="A1:E259"/>
  <sheetViews>
    <sheetView tabSelected="1" topLeftCell="A187" zoomScale="40" zoomScaleNormal="40" workbookViewId="0">
      <selection activeCell="C52" sqref="C52:C54"/>
    </sheetView>
  </sheetViews>
  <sheetFormatPr defaultRowHeight="18.75" x14ac:dyDescent="0.3"/>
  <cols>
    <col min="1" max="1" width="29.42578125" style="117" customWidth="1"/>
    <col min="2" max="2" width="45" style="117" customWidth="1"/>
    <col min="3" max="3" width="73.140625" style="128" customWidth="1"/>
    <col min="4" max="4" width="76.140625" style="128" customWidth="1"/>
    <col min="5" max="5" width="60" style="73" customWidth="1"/>
  </cols>
  <sheetData>
    <row r="1" spans="1:5" ht="50.25" customHeight="1" x14ac:dyDescent="0.25">
      <c r="A1" s="66" t="s">
        <v>377</v>
      </c>
      <c r="B1" s="66"/>
      <c r="C1" s="123"/>
      <c r="D1" s="123"/>
      <c r="E1" s="66"/>
    </row>
    <row r="2" spans="1:5" ht="50.25" customHeight="1" x14ac:dyDescent="0.25">
      <c r="A2" s="108"/>
      <c r="B2" s="41"/>
      <c r="C2" s="116"/>
      <c r="D2" s="116" t="s">
        <v>370</v>
      </c>
      <c r="E2" s="76" t="s">
        <v>566</v>
      </c>
    </row>
    <row r="3" spans="1:5" ht="50.25" customHeight="1" x14ac:dyDescent="0.25">
      <c r="A3" s="108"/>
      <c r="B3" s="108"/>
      <c r="C3" s="116"/>
      <c r="D3" s="116" t="s">
        <v>371</v>
      </c>
      <c r="E3" s="76" t="s">
        <v>566</v>
      </c>
    </row>
    <row r="4" spans="1:5" ht="50.25" customHeight="1" x14ac:dyDescent="0.25">
      <c r="A4" s="108"/>
      <c r="B4" s="108"/>
      <c r="C4" s="116"/>
      <c r="D4" s="116" t="s">
        <v>221</v>
      </c>
      <c r="E4" s="76" t="s">
        <v>566</v>
      </c>
    </row>
    <row r="5" spans="1:5" ht="50.25" customHeight="1" x14ac:dyDescent="0.25">
      <c r="A5" s="108"/>
      <c r="B5" s="108"/>
      <c r="C5" s="116"/>
      <c r="D5" s="116" t="s">
        <v>363</v>
      </c>
      <c r="E5" s="76" t="s">
        <v>566</v>
      </c>
    </row>
    <row r="6" spans="1:5" ht="50.25" customHeight="1" x14ac:dyDescent="0.25">
      <c r="A6" s="108"/>
      <c r="B6" s="108"/>
      <c r="C6" s="116"/>
      <c r="D6" s="116" t="s">
        <v>137</v>
      </c>
      <c r="E6" s="76" t="s">
        <v>566</v>
      </c>
    </row>
    <row r="7" spans="1:5" ht="50.25" customHeight="1" x14ac:dyDescent="0.25">
      <c r="A7" s="108"/>
      <c r="B7" s="108"/>
      <c r="C7" s="116"/>
      <c r="D7" s="116" t="s">
        <v>146</v>
      </c>
      <c r="E7" s="76" t="s">
        <v>566</v>
      </c>
    </row>
    <row r="8" spans="1:5" ht="50.25" customHeight="1" x14ac:dyDescent="0.25">
      <c r="A8" s="108"/>
      <c r="B8" s="108"/>
      <c r="C8" s="116"/>
      <c r="D8" s="116" t="s">
        <v>372</v>
      </c>
      <c r="E8" s="76" t="s">
        <v>566</v>
      </c>
    </row>
    <row r="9" spans="1:5" ht="50.25" customHeight="1" x14ac:dyDescent="0.25">
      <c r="A9" s="108"/>
      <c r="B9" s="108"/>
      <c r="C9" s="116"/>
      <c r="D9" s="116" t="s">
        <v>301</v>
      </c>
      <c r="E9" s="76" t="s">
        <v>566</v>
      </c>
    </row>
    <row r="10" spans="1:5" ht="50.25" customHeight="1" x14ac:dyDescent="0.25">
      <c r="A10" s="108"/>
      <c r="B10" s="108"/>
      <c r="C10" s="116"/>
      <c r="D10" s="116" t="s">
        <v>494</v>
      </c>
      <c r="E10" s="76" t="s">
        <v>566</v>
      </c>
    </row>
    <row r="11" spans="1:5" ht="50.25" customHeight="1" x14ac:dyDescent="0.25">
      <c r="A11" s="108"/>
      <c r="B11" s="108"/>
      <c r="C11" s="116"/>
      <c r="D11" s="116" t="s">
        <v>204</v>
      </c>
      <c r="E11" s="76" t="s">
        <v>566</v>
      </c>
    </row>
    <row r="12" spans="1:5" ht="50.25" customHeight="1" x14ac:dyDescent="0.25">
      <c r="A12" s="108"/>
      <c r="B12" s="108"/>
      <c r="C12" s="116"/>
      <c r="D12" s="116" t="s">
        <v>43</v>
      </c>
      <c r="E12" s="76" t="s">
        <v>566</v>
      </c>
    </row>
    <row r="13" spans="1:5" ht="50.25" customHeight="1" x14ac:dyDescent="0.25">
      <c r="A13" s="108"/>
      <c r="B13" s="108"/>
      <c r="C13" s="116"/>
      <c r="D13" s="116" t="s">
        <v>236</v>
      </c>
      <c r="E13" s="76" t="s">
        <v>566</v>
      </c>
    </row>
    <row r="14" spans="1:5" ht="50.25" customHeight="1" x14ac:dyDescent="0.25">
      <c r="A14" s="108"/>
      <c r="B14" s="108"/>
      <c r="C14" s="116"/>
      <c r="D14" s="116" t="s">
        <v>505</v>
      </c>
      <c r="E14" s="76" t="s">
        <v>566</v>
      </c>
    </row>
    <row r="15" spans="1:5" ht="50.25" customHeight="1" x14ac:dyDescent="0.25">
      <c r="A15" s="108"/>
      <c r="B15" s="108"/>
      <c r="C15" s="116"/>
      <c r="D15" s="116" t="s">
        <v>373</v>
      </c>
      <c r="E15" s="76" t="s">
        <v>566</v>
      </c>
    </row>
    <row r="16" spans="1:5" ht="50.25" customHeight="1" x14ac:dyDescent="0.25">
      <c r="A16" s="108"/>
      <c r="B16" s="41"/>
      <c r="C16" s="116"/>
      <c r="D16" s="116" t="s">
        <v>364</v>
      </c>
      <c r="E16" s="75" t="s">
        <v>567</v>
      </c>
    </row>
    <row r="17" spans="1:5" ht="50.25" customHeight="1" x14ac:dyDescent="0.25">
      <c r="A17" s="108"/>
      <c r="B17" s="108"/>
      <c r="C17" s="182"/>
      <c r="D17" s="116" t="s">
        <v>228</v>
      </c>
      <c r="E17" s="75" t="s">
        <v>567</v>
      </c>
    </row>
    <row r="18" spans="1:5" ht="50.25" customHeight="1" x14ac:dyDescent="0.25">
      <c r="A18" s="108"/>
      <c r="B18" s="108"/>
      <c r="C18" s="116"/>
      <c r="D18" s="116" t="s">
        <v>369</v>
      </c>
      <c r="E18" s="75" t="s">
        <v>567</v>
      </c>
    </row>
    <row r="19" spans="1:5" ht="50.25" customHeight="1" x14ac:dyDescent="0.25">
      <c r="A19" s="108"/>
      <c r="B19" s="108"/>
      <c r="C19" s="116"/>
      <c r="D19" s="116" t="s">
        <v>186</v>
      </c>
      <c r="E19" s="75" t="s">
        <v>567</v>
      </c>
    </row>
    <row r="20" spans="1:5" ht="50.25" customHeight="1" x14ac:dyDescent="0.25">
      <c r="A20" s="108"/>
      <c r="B20" s="108"/>
      <c r="C20" s="116"/>
      <c r="D20" s="116" t="s">
        <v>102</v>
      </c>
      <c r="E20" s="75" t="s">
        <v>567</v>
      </c>
    </row>
    <row r="21" spans="1:5" ht="50.25" customHeight="1" x14ac:dyDescent="0.25">
      <c r="A21" s="108"/>
      <c r="B21" s="108"/>
      <c r="C21" s="116"/>
      <c r="D21" s="116" t="s">
        <v>504</v>
      </c>
      <c r="E21" s="75" t="s">
        <v>567</v>
      </c>
    </row>
    <row r="22" spans="1:5" ht="50.25" customHeight="1" x14ac:dyDescent="0.25">
      <c r="A22" s="108"/>
      <c r="B22" s="108"/>
      <c r="C22" s="116"/>
      <c r="D22" s="116" t="s">
        <v>497</v>
      </c>
      <c r="E22" s="75" t="s">
        <v>567</v>
      </c>
    </row>
    <row r="23" spans="1:5" ht="50.25" customHeight="1" x14ac:dyDescent="0.25">
      <c r="A23" s="64" t="s">
        <v>560</v>
      </c>
      <c r="B23" s="64"/>
      <c r="C23" s="122"/>
      <c r="D23" s="122"/>
      <c r="E23" s="64"/>
    </row>
    <row r="24" spans="1:5" ht="50.25" customHeight="1" x14ac:dyDescent="0.25">
      <c r="A24" s="108"/>
      <c r="B24" s="108"/>
      <c r="C24" s="116"/>
      <c r="D24" s="116" t="s">
        <v>217</v>
      </c>
      <c r="E24" s="156" t="s">
        <v>366</v>
      </c>
    </row>
    <row r="25" spans="1:5" ht="50.25" customHeight="1" x14ac:dyDescent="0.25">
      <c r="A25" s="108"/>
      <c r="B25" s="108"/>
      <c r="C25" s="116"/>
      <c r="D25" s="116" t="s">
        <v>385</v>
      </c>
      <c r="E25" s="156" t="s">
        <v>366</v>
      </c>
    </row>
    <row r="26" spans="1:5" s="175" customFormat="1" ht="50.25" customHeight="1" x14ac:dyDescent="0.25">
      <c r="A26" s="108"/>
      <c r="B26" s="108"/>
      <c r="C26" s="116"/>
      <c r="D26" s="116" t="s">
        <v>502</v>
      </c>
      <c r="E26" s="156" t="s">
        <v>366</v>
      </c>
    </row>
    <row r="27" spans="1:5" ht="50.25" customHeight="1" x14ac:dyDescent="0.25">
      <c r="A27" s="108"/>
      <c r="B27" s="108"/>
      <c r="C27" s="116"/>
      <c r="D27" s="116" t="s">
        <v>37</v>
      </c>
      <c r="E27" s="156" t="s">
        <v>366</v>
      </c>
    </row>
    <row r="28" spans="1:5" ht="50.25" customHeight="1" x14ac:dyDescent="0.25">
      <c r="A28" s="108"/>
      <c r="B28" s="108"/>
      <c r="C28" s="116"/>
      <c r="D28" s="116" t="s">
        <v>363</v>
      </c>
      <c r="E28" s="156" t="s">
        <v>366</v>
      </c>
    </row>
    <row r="29" spans="1:5" ht="50.25" customHeight="1" x14ac:dyDescent="0.25">
      <c r="A29" s="108"/>
      <c r="B29" s="108"/>
      <c r="C29" s="116"/>
      <c r="D29" s="116" t="s">
        <v>255</v>
      </c>
      <c r="E29" s="156" t="s">
        <v>366</v>
      </c>
    </row>
    <row r="30" spans="1:5" ht="50.25" customHeight="1" x14ac:dyDescent="0.25">
      <c r="A30" s="108"/>
      <c r="B30" s="108"/>
      <c r="C30" s="116"/>
      <c r="D30" s="116" t="s">
        <v>35</v>
      </c>
      <c r="E30" s="156" t="s">
        <v>366</v>
      </c>
    </row>
    <row r="31" spans="1:5" ht="50.25" customHeight="1" x14ac:dyDescent="0.25">
      <c r="A31" s="108"/>
      <c r="B31" s="108"/>
      <c r="C31" s="116"/>
      <c r="D31" s="116" t="s">
        <v>146</v>
      </c>
      <c r="E31" s="156" t="s">
        <v>366</v>
      </c>
    </row>
    <row r="32" spans="1:5" ht="50.25" customHeight="1" x14ac:dyDescent="0.25">
      <c r="A32" s="108"/>
      <c r="B32" s="108"/>
      <c r="C32" s="116"/>
      <c r="D32" s="116" t="s">
        <v>154</v>
      </c>
      <c r="E32" s="156" t="s">
        <v>366</v>
      </c>
    </row>
    <row r="33" spans="1:5" ht="50.25" customHeight="1" x14ac:dyDescent="0.25">
      <c r="A33" s="108"/>
      <c r="B33" s="108"/>
      <c r="C33" s="116"/>
      <c r="D33" s="116" t="s">
        <v>206</v>
      </c>
      <c r="E33" s="156" t="s">
        <v>366</v>
      </c>
    </row>
    <row r="34" spans="1:5" ht="50.25" customHeight="1" x14ac:dyDescent="0.25">
      <c r="A34" s="108"/>
      <c r="B34" s="108"/>
      <c r="C34" s="116"/>
      <c r="D34" s="116" t="s">
        <v>364</v>
      </c>
      <c r="E34" s="156" t="s">
        <v>366</v>
      </c>
    </row>
    <row r="35" spans="1:5" ht="50.25" customHeight="1" x14ac:dyDescent="0.25">
      <c r="A35" s="108"/>
      <c r="B35" s="108"/>
      <c r="C35" s="116"/>
      <c r="D35" s="116" t="s">
        <v>228</v>
      </c>
      <c r="E35" s="156" t="s">
        <v>366</v>
      </c>
    </row>
    <row r="36" spans="1:5" ht="50.25" customHeight="1" x14ac:dyDescent="0.25">
      <c r="A36" s="108"/>
      <c r="B36" s="108"/>
      <c r="C36" s="116"/>
      <c r="D36" s="116" t="s">
        <v>140</v>
      </c>
      <c r="E36" s="156" t="s">
        <v>366</v>
      </c>
    </row>
    <row r="37" spans="1:5" ht="50.25" customHeight="1" x14ac:dyDescent="0.25">
      <c r="A37" s="108"/>
      <c r="B37" s="108"/>
      <c r="C37" s="116"/>
      <c r="D37" s="116" t="s">
        <v>75</v>
      </c>
      <c r="E37" s="156" t="s">
        <v>366</v>
      </c>
    </row>
    <row r="38" spans="1:5" ht="50.25" customHeight="1" x14ac:dyDescent="0.25">
      <c r="A38" s="108"/>
      <c r="B38" s="108"/>
      <c r="C38" s="116"/>
      <c r="D38" s="116" t="s">
        <v>528</v>
      </c>
      <c r="E38" s="156" t="s">
        <v>366</v>
      </c>
    </row>
    <row r="39" spans="1:5" ht="50.25" customHeight="1" x14ac:dyDescent="0.25">
      <c r="A39" s="108"/>
      <c r="B39" s="108"/>
      <c r="C39" s="116"/>
      <c r="D39" s="116" t="s">
        <v>369</v>
      </c>
      <c r="E39" s="156" t="s">
        <v>366</v>
      </c>
    </row>
    <row r="40" spans="1:5" ht="50.25" customHeight="1" x14ac:dyDescent="0.25">
      <c r="A40" s="108"/>
      <c r="B40" s="108"/>
      <c r="C40" s="116"/>
      <c r="D40" s="116" t="s">
        <v>365</v>
      </c>
      <c r="E40" s="156" t="s">
        <v>366</v>
      </c>
    </row>
    <row r="41" spans="1:5" ht="50.25" customHeight="1" x14ac:dyDescent="0.25">
      <c r="A41" s="108"/>
      <c r="B41" s="108"/>
      <c r="C41" s="116"/>
      <c r="D41" s="116" t="s">
        <v>503</v>
      </c>
      <c r="E41" s="156" t="s">
        <v>366</v>
      </c>
    </row>
    <row r="42" spans="1:5" ht="50.25" customHeight="1" x14ac:dyDescent="0.25">
      <c r="A42" s="108"/>
      <c r="B42" s="108"/>
      <c r="C42" s="116"/>
      <c r="D42" s="116" t="s">
        <v>176</v>
      </c>
      <c r="E42" s="156" t="s">
        <v>366</v>
      </c>
    </row>
    <row r="43" spans="1:5" ht="50.25" customHeight="1" x14ac:dyDescent="0.25">
      <c r="A43" s="108"/>
      <c r="B43" s="108"/>
      <c r="C43" s="116"/>
      <c r="D43" s="116" t="s">
        <v>370</v>
      </c>
      <c r="E43" s="156" t="s">
        <v>366</v>
      </c>
    </row>
    <row r="44" spans="1:5" ht="50.25" customHeight="1" x14ac:dyDescent="0.25">
      <c r="A44" s="108"/>
      <c r="B44" s="108"/>
      <c r="C44" s="116"/>
      <c r="D44" s="116" t="s">
        <v>26</v>
      </c>
      <c r="E44" s="156" t="s">
        <v>366</v>
      </c>
    </row>
    <row r="45" spans="1:5" ht="50.25" customHeight="1" x14ac:dyDescent="0.25">
      <c r="A45" s="108"/>
      <c r="B45" s="108"/>
      <c r="C45" s="116"/>
      <c r="D45" s="116" t="s">
        <v>89</v>
      </c>
      <c r="E45" s="156" t="s">
        <v>366</v>
      </c>
    </row>
    <row r="46" spans="1:5" ht="50.25" customHeight="1" x14ac:dyDescent="0.25">
      <c r="A46" s="108"/>
      <c r="B46" s="108"/>
      <c r="C46" s="116"/>
      <c r="D46" s="116" t="s">
        <v>251</v>
      </c>
      <c r="E46" s="156" t="s">
        <v>366</v>
      </c>
    </row>
    <row r="47" spans="1:5" ht="50.25" customHeight="1" x14ac:dyDescent="0.25">
      <c r="A47" s="108"/>
      <c r="B47" s="108"/>
      <c r="C47" s="116"/>
      <c r="D47" s="116" t="s">
        <v>307</v>
      </c>
      <c r="E47" s="156" t="s">
        <v>366</v>
      </c>
    </row>
    <row r="48" spans="1:5" ht="50.25" customHeight="1" x14ac:dyDescent="0.25">
      <c r="A48" s="108"/>
      <c r="B48" s="108"/>
      <c r="C48" s="116"/>
      <c r="D48" s="116" t="s">
        <v>186</v>
      </c>
      <c r="E48" s="156" t="s">
        <v>366</v>
      </c>
    </row>
    <row r="49" spans="1:5" ht="50.25" customHeight="1" x14ac:dyDescent="0.25">
      <c r="A49" s="108"/>
      <c r="B49" s="108"/>
      <c r="C49" s="116"/>
      <c r="D49" s="116" t="s">
        <v>204</v>
      </c>
      <c r="E49" s="156" t="s">
        <v>366</v>
      </c>
    </row>
    <row r="50" spans="1:5" ht="50.25" customHeight="1" x14ac:dyDescent="0.25">
      <c r="A50" s="108"/>
      <c r="B50" s="108"/>
      <c r="C50" s="116" t="s">
        <v>524</v>
      </c>
      <c r="D50" s="116" t="s">
        <v>391</v>
      </c>
      <c r="E50" s="183" t="s">
        <v>568</v>
      </c>
    </row>
    <row r="51" spans="1:5" ht="50.25" customHeight="1" x14ac:dyDescent="0.25">
      <c r="A51" s="67" t="s">
        <v>414</v>
      </c>
      <c r="B51" s="67"/>
      <c r="C51" s="119"/>
      <c r="D51" s="119"/>
      <c r="E51" s="67"/>
    </row>
    <row r="52" spans="1:5" ht="50.25" customHeight="1" x14ac:dyDescent="0.25">
      <c r="A52" s="108"/>
      <c r="B52" s="108"/>
      <c r="C52" s="182"/>
      <c r="D52" s="116" t="s">
        <v>506</v>
      </c>
      <c r="E52" s="41" t="s">
        <v>383</v>
      </c>
    </row>
    <row r="53" spans="1:5" ht="50.25" customHeight="1" x14ac:dyDescent="0.25">
      <c r="A53" s="108"/>
      <c r="B53" s="108"/>
      <c r="C53" s="182"/>
      <c r="D53" s="116" t="s">
        <v>380</v>
      </c>
      <c r="E53" s="41" t="s">
        <v>383</v>
      </c>
    </row>
    <row r="54" spans="1:5" ht="61.5" customHeight="1" x14ac:dyDescent="0.25">
      <c r="A54" s="108"/>
      <c r="B54" s="108"/>
      <c r="C54" s="182"/>
      <c r="D54" s="116" t="s">
        <v>507</v>
      </c>
      <c r="E54" s="58" t="s">
        <v>354</v>
      </c>
    </row>
    <row r="55" spans="1:5" ht="50.25" customHeight="1" x14ac:dyDescent="0.25">
      <c r="A55" s="79" t="s">
        <v>561</v>
      </c>
      <c r="B55" s="79"/>
      <c r="C55" s="125"/>
      <c r="D55" s="125"/>
      <c r="E55" s="79"/>
    </row>
    <row r="56" spans="1:5" ht="50.25" customHeight="1" x14ac:dyDescent="0.3">
      <c r="A56" s="113"/>
      <c r="B56" s="113"/>
      <c r="C56" s="116" t="s">
        <v>404</v>
      </c>
      <c r="D56" s="116" t="s">
        <v>402</v>
      </c>
      <c r="E56" s="58" t="s">
        <v>411</v>
      </c>
    </row>
    <row r="57" spans="1:5" ht="50.25" customHeight="1" x14ac:dyDescent="0.3">
      <c r="A57" s="113"/>
      <c r="B57" s="113"/>
      <c r="C57" s="116" t="s">
        <v>405</v>
      </c>
      <c r="D57" s="116" t="s">
        <v>186</v>
      </c>
      <c r="E57" s="58" t="s">
        <v>411</v>
      </c>
    </row>
    <row r="58" spans="1:5" ht="50.25" customHeight="1" x14ac:dyDescent="0.3">
      <c r="A58" s="113"/>
      <c r="B58" s="113"/>
      <c r="C58" s="116" t="s">
        <v>406</v>
      </c>
      <c r="D58" s="116" t="s">
        <v>403</v>
      </c>
      <c r="E58" s="58" t="s">
        <v>411</v>
      </c>
    </row>
    <row r="59" spans="1:5" ht="50.25" customHeight="1" x14ac:dyDescent="0.25">
      <c r="A59" s="112"/>
      <c r="B59" s="112"/>
      <c r="C59" s="114" t="s">
        <v>407</v>
      </c>
      <c r="D59" s="114" t="s">
        <v>71</v>
      </c>
      <c r="E59" s="58" t="s">
        <v>411</v>
      </c>
    </row>
    <row r="60" spans="1:5" ht="50.25" customHeight="1" x14ac:dyDescent="0.25">
      <c r="A60" s="112"/>
      <c r="B60" s="112"/>
      <c r="C60" s="114" t="s">
        <v>408</v>
      </c>
      <c r="D60" s="114" t="s">
        <v>508</v>
      </c>
      <c r="E60" s="58" t="s">
        <v>411</v>
      </c>
    </row>
    <row r="61" spans="1:5" ht="50.25" customHeight="1" x14ac:dyDescent="0.25">
      <c r="A61" s="185" t="s">
        <v>556</v>
      </c>
      <c r="B61" s="186"/>
      <c r="C61" s="135"/>
      <c r="D61" s="135"/>
      <c r="E61" s="136"/>
    </row>
    <row r="62" spans="1:5" ht="50.25" customHeight="1" x14ac:dyDescent="0.25">
      <c r="A62" s="111"/>
      <c r="B62" s="111" t="s">
        <v>556</v>
      </c>
      <c r="C62" s="107" t="s">
        <v>549</v>
      </c>
      <c r="D62" s="107" t="s">
        <v>140</v>
      </c>
      <c r="E62" s="181" t="s">
        <v>532</v>
      </c>
    </row>
    <row r="63" spans="1:5" ht="50.25" customHeight="1" x14ac:dyDescent="0.25">
      <c r="A63" s="111"/>
      <c r="B63" s="111" t="s">
        <v>556</v>
      </c>
      <c r="C63" s="107" t="s">
        <v>55</v>
      </c>
      <c r="D63" s="107" t="s">
        <v>56</v>
      </c>
      <c r="E63" s="181" t="s">
        <v>532</v>
      </c>
    </row>
    <row r="64" spans="1:5" ht="50.25" customHeight="1" x14ac:dyDescent="0.25">
      <c r="A64" s="111"/>
      <c r="B64" s="111" t="s">
        <v>556</v>
      </c>
      <c r="C64" s="107" t="s">
        <v>237</v>
      </c>
      <c r="D64" s="107" t="s">
        <v>29</v>
      </c>
      <c r="E64" s="181" t="s">
        <v>532</v>
      </c>
    </row>
    <row r="65" spans="1:5" ht="50.25" customHeight="1" x14ac:dyDescent="0.25">
      <c r="A65" s="111"/>
      <c r="B65" s="111" t="s">
        <v>556</v>
      </c>
      <c r="C65" s="107" t="s">
        <v>286</v>
      </c>
      <c r="D65" s="107" t="s">
        <v>239</v>
      </c>
      <c r="E65" s="181" t="s">
        <v>532</v>
      </c>
    </row>
    <row r="66" spans="1:5" ht="50.25" customHeight="1" x14ac:dyDescent="0.25">
      <c r="A66" s="111"/>
      <c r="B66" s="111" t="s">
        <v>556</v>
      </c>
      <c r="C66" s="107" t="s">
        <v>126</v>
      </c>
      <c r="D66" s="107" t="s">
        <v>62</v>
      </c>
      <c r="E66" s="181" t="s">
        <v>532</v>
      </c>
    </row>
    <row r="67" spans="1:5" ht="50.25" customHeight="1" x14ac:dyDescent="0.25">
      <c r="A67" s="111"/>
      <c r="B67" s="111" t="s">
        <v>556</v>
      </c>
      <c r="C67" s="107" t="s">
        <v>393</v>
      </c>
      <c r="D67" s="107" t="s">
        <v>34</v>
      </c>
      <c r="E67" s="181" t="s">
        <v>532</v>
      </c>
    </row>
    <row r="68" spans="1:5" ht="50.25" customHeight="1" x14ac:dyDescent="0.25">
      <c r="A68" s="111"/>
      <c r="B68" s="111" t="s">
        <v>556</v>
      </c>
      <c r="C68" s="107" t="s">
        <v>550</v>
      </c>
      <c r="D68" s="107" t="s">
        <v>95</v>
      </c>
      <c r="E68" s="181" t="s">
        <v>532</v>
      </c>
    </row>
    <row r="69" spans="1:5" ht="50.25" customHeight="1" x14ac:dyDescent="0.25">
      <c r="A69" s="111"/>
      <c r="B69" s="111" t="s">
        <v>556</v>
      </c>
      <c r="C69" s="107" t="s">
        <v>395</v>
      </c>
      <c r="D69" s="107" t="s">
        <v>41</v>
      </c>
      <c r="E69" s="181" t="s">
        <v>532</v>
      </c>
    </row>
    <row r="70" spans="1:5" ht="50.25" customHeight="1" x14ac:dyDescent="0.25">
      <c r="A70" s="111"/>
      <c r="B70" s="111" t="s">
        <v>556</v>
      </c>
      <c r="C70" s="107" t="s">
        <v>195</v>
      </c>
      <c r="D70" s="107" t="s">
        <v>196</v>
      </c>
      <c r="E70" s="181" t="s">
        <v>532</v>
      </c>
    </row>
    <row r="71" spans="1:5" ht="50.25" customHeight="1" x14ac:dyDescent="0.25">
      <c r="A71" s="111"/>
      <c r="B71" s="111" t="s">
        <v>556</v>
      </c>
      <c r="C71" s="107" t="s">
        <v>278</v>
      </c>
      <c r="D71" s="107" t="s">
        <v>496</v>
      </c>
      <c r="E71" s="181" t="s">
        <v>532</v>
      </c>
    </row>
    <row r="72" spans="1:5" ht="50.25" customHeight="1" x14ac:dyDescent="0.25">
      <c r="A72" s="111"/>
      <c r="B72" s="111" t="s">
        <v>556</v>
      </c>
      <c r="C72" s="107" t="s">
        <v>158</v>
      </c>
      <c r="D72" s="107" t="s">
        <v>109</v>
      </c>
      <c r="E72" s="181" t="s">
        <v>532</v>
      </c>
    </row>
    <row r="73" spans="1:5" ht="50.25" customHeight="1" x14ac:dyDescent="0.25">
      <c r="A73" s="111"/>
      <c r="B73" s="111" t="s">
        <v>556</v>
      </c>
      <c r="C73" s="107" t="s">
        <v>200</v>
      </c>
      <c r="D73" s="107" t="s">
        <v>201</v>
      </c>
      <c r="E73" s="181" t="s">
        <v>532</v>
      </c>
    </row>
    <row r="74" spans="1:5" ht="50.25" customHeight="1" x14ac:dyDescent="0.25">
      <c r="A74" s="111"/>
      <c r="B74" s="111" t="s">
        <v>556</v>
      </c>
      <c r="C74" s="115" t="s">
        <v>460</v>
      </c>
      <c r="D74" s="114" t="s">
        <v>426</v>
      </c>
      <c r="E74" s="181" t="s">
        <v>534</v>
      </c>
    </row>
    <row r="75" spans="1:5" ht="50.25" customHeight="1" x14ac:dyDescent="0.25">
      <c r="A75" s="111"/>
      <c r="B75" s="111" t="s">
        <v>556</v>
      </c>
      <c r="C75" s="115" t="s">
        <v>461</v>
      </c>
      <c r="D75" s="114" t="s">
        <v>137</v>
      </c>
      <c r="E75" s="181" t="s">
        <v>534</v>
      </c>
    </row>
    <row r="76" spans="1:5" ht="50.25" customHeight="1" x14ac:dyDescent="0.25">
      <c r="A76" s="111"/>
      <c r="B76" s="111" t="s">
        <v>556</v>
      </c>
      <c r="C76" s="115" t="s">
        <v>462</v>
      </c>
      <c r="D76" s="114" t="s">
        <v>84</v>
      </c>
      <c r="E76" s="181" t="s">
        <v>534</v>
      </c>
    </row>
    <row r="77" spans="1:5" ht="50.25" customHeight="1" x14ac:dyDescent="0.25">
      <c r="A77" s="111"/>
      <c r="B77" s="111" t="s">
        <v>556</v>
      </c>
      <c r="C77" s="115" t="s">
        <v>463</v>
      </c>
      <c r="D77" s="114" t="s">
        <v>360</v>
      </c>
      <c r="E77" s="181" t="s">
        <v>534</v>
      </c>
    </row>
    <row r="78" spans="1:5" ht="50.25" customHeight="1" x14ac:dyDescent="0.25">
      <c r="A78" s="111"/>
      <c r="B78" s="111" t="s">
        <v>556</v>
      </c>
      <c r="C78" s="115" t="s">
        <v>464</v>
      </c>
      <c r="D78" s="114" t="s">
        <v>146</v>
      </c>
      <c r="E78" s="181" t="s">
        <v>534</v>
      </c>
    </row>
    <row r="79" spans="1:5" ht="50.25" customHeight="1" x14ac:dyDescent="0.25">
      <c r="A79" s="111"/>
      <c r="B79" s="111" t="s">
        <v>556</v>
      </c>
      <c r="C79" s="115" t="s">
        <v>427</v>
      </c>
      <c r="D79" s="114" t="s">
        <v>490</v>
      </c>
      <c r="E79" s="181" t="s">
        <v>534</v>
      </c>
    </row>
    <row r="80" spans="1:5" ht="50.25" customHeight="1" x14ac:dyDescent="0.25">
      <c r="A80" s="86" t="s">
        <v>484</v>
      </c>
      <c r="B80" s="86"/>
      <c r="C80" s="121"/>
      <c r="D80" s="121"/>
      <c r="E80" s="86"/>
    </row>
    <row r="81" spans="1:5" ht="50.25" customHeight="1" x14ac:dyDescent="0.3">
      <c r="A81" s="113"/>
      <c r="B81" s="113"/>
      <c r="C81" s="115" t="s">
        <v>450</v>
      </c>
      <c r="D81" s="114" t="s">
        <v>501</v>
      </c>
      <c r="E81" s="96" t="s">
        <v>565</v>
      </c>
    </row>
    <row r="82" spans="1:5" ht="50.25" customHeight="1" x14ac:dyDescent="0.3">
      <c r="A82" s="113"/>
      <c r="B82" s="113"/>
      <c r="C82" s="115" t="s">
        <v>437</v>
      </c>
      <c r="D82" s="114" t="s">
        <v>34</v>
      </c>
      <c r="E82" s="72" t="s">
        <v>531</v>
      </c>
    </row>
    <row r="83" spans="1:5" ht="50.25" customHeight="1" x14ac:dyDescent="0.3">
      <c r="A83" s="113"/>
      <c r="B83" s="113"/>
      <c r="C83" s="115" t="s">
        <v>439</v>
      </c>
      <c r="D83" s="114" t="s">
        <v>420</v>
      </c>
      <c r="E83" s="72" t="s">
        <v>531</v>
      </c>
    </row>
    <row r="84" spans="1:5" ht="50.25" customHeight="1" x14ac:dyDescent="0.3">
      <c r="A84" s="113"/>
      <c r="B84" s="113"/>
      <c r="C84" s="115" t="s">
        <v>444</v>
      </c>
      <c r="D84" s="114" t="s">
        <v>499</v>
      </c>
      <c r="E84" s="72" t="s">
        <v>531</v>
      </c>
    </row>
    <row r="85" spans="1:5" ht="50.25" customHeight="1" x14ac:dyDescent="0.3">
      <c r="A85" s="113"/>
      <c r="B85" s="113"/>
      <c r="C85" s="115" t="s">
        <v>421</v>
      </c>
      <c r="D85" s="114" t="s">
        <v>62</v>
      </c>
      <c r="E85" s="72" t="s">
        <v>531</v>
      </c>
    </row>
    <row r="86" spans="1:5" ht="50.25" customHeight="1" x14ac:dyDescent="0.3">
      <c r="A86" s="113"/>
      <c r="B86" s="113"/>
      <c r="C86" s="115" t="s">
        <v>449</v>
      </c>
      <c r="D86" s="114" t="s">
        <v>500</v>
      </c>
      <c r="E86" s="72" t="s">
        <v>531</v>
      </c>
    </row>
    <row r="87" spans="1:5" ht="50.25" customHeight="1" x14ac:dyDescent="0.3">
      <c r="A87" s="113"/>
      <c r="B87" s="113"/>
      <c r="C87" s="115" t="s">
        <v>419</v>
      </c>
      <c r="D87" s="114" t="s">
        <v>93</v>
      </c>
      <c r="E87" s="72" t="s">
        <v>531</v>
      </c>
    </row>
    <row r="88" spans="1:5" ht="50.25" customHeight="1" x14ac:dyDescent="0.3">
      <c r="A88" s="113"/>
      <c r="B88" s="113"/>
      <c r="C88" s="115" t="s">
        <v>451</v>
      </c>
      <c r="D88" s="114" t="s">
        <v>75</v>
      </c>
      <c r="E88" s="72" t="s">
        <v>531</v>
      </c>
    </row>
    <row r="89" spans="1:5" ht="50.25" customHeight="1" x14ac:dyDescent="0.3">
      <c r="A89" s="113"/>
      <c r="B89" s="113"/>
      <c r="C89" s="115" t="s">
        <v>425</v>
      </c>
      <c r="D89" s="114" t="s">
        <v>65</v>
      </c>
      <c r="E89" s="72" t="s">
        <v>531</v>
      </c>
    </row>
    <row r="90" spans="1:5" ht="50.25" customHeight="1" x14ac:dyDescent="0.3">
      <c r="A90" s="113"/>
      <c r="B90" s="113"/>
      <c r="C90" s="115" t="s">
        <v>458</v>
      </c>
      <c r="D90" s="114" t="s">
        <v>236</v>
      </c>
      <c r="E90" s="72" t="s">
        <v>531</v>
      </c>
    </row>
    <row r="91" spans="1:5" ht="50.25" customHeight="1" x14ac:dyDescent="0.3">
      <c r="A91" s="113"/>
      <c r="B91" s="113"/>
      <c r="C91" s="115" t="s">
        <v>434</v>
      </c>
      <c r="D91" s="114" t="s">
        <v>35</v>
      </c>
      <c r="E91" s="71" t="s">
        <v>530</v>
      </c>
    </row>
    <row r="92" spans="1:5" ht="50.25" customHeight="1" x14ac:dyDescent="0.3">
      <c r="A92" s="113"/>
      <c r="B92" s="113"/>
      <c r="C92" s="115" t="s">
        <v>436</v>
      </c>
      <c r="D92" s="114" t="s">
        <v>533</v>
      </c>
      <c r="E92" s="71" t="s">
        <v>530</v>
      </c>
    </row>
    <row r="93" spans="1:5" ht="50.25" customHeight="1" x14ac:dyDescent="0.3">
      <c r="A93" s="113"/>
      <c r="B93" s="113"/>
      <c r="C93" s="115" t="s">
        <v>440</v>
      </c>
      <c r="D93" s="114" t="s">
        <v>417</v>
      </c>
      <c r="E93" s="71" t="s">
        <v>530</v>
      </c>
    </row>
    <row r="94" spans="1:5" ht="50.25" customHeight="1" x14ac:dyDescent="0.3">
      <c r="A94" s="113"/>
      <c r="B94" s="113"/>
      <c r="C94" s="115" t="s">
        <v>552</v>
      </c>
      <c r="D94" s="114" t="s">
        <v>186</v>
      </c>
      <c r="E94" s="71" t="s">
        <v>530</v>
      </c>
    </row>
    <row r="95" spans="1:5" ht="50.25" customHeight="1" x14ac:dyDescent="0.3">
      <c r="A95" s="113"/>
      <c r="B95" s="113"/>
      <c r="C95" s="115" t="s">
        <v>456</v>
      </c>
      <c r="D95" s="114" t="s">
        <v>430</v>
      </c>
      <c r="E95" s="71" t="s">
        <v>530</v>
      </c>
    </row>
    <row r="96" spans="1:5" ht="50.25" customHeight="1" x14ac:dyDescent="0.3">
      <c r="A96" s="113"/>
      <c r="B96" s="113"/>
      <c r="C96" s="115" t="s">
        <v>459</v>
      </c>
      <c r="D96" s="114" t="s">
        <v>41</v>
      </c>
      <c r="E96" s="71" t="s">
        <v>530</v>
      </c>
    </row>
    <row r="97" spans="1:5" ht="50.25" customHeight="1" x14ac:dyDescent="0.3">
      <c r="A97" s="113"/>
      <c r="B97" s="113"/>
      <c r="C97" s="115" t="s">
        <v>551</v>
      </c>
      <c r="D97" s="114" t="s">
        <v>429</v>
      </c>
      <c r="E97" s="85" t="s">
        <v>423</v>
      </c>
    </row>
    <row r="98" spans="1:5" ht="50.25" customHeight="1" x14ac:dyDescent="0.3">
      <c r="A98" s="113"/>
      <c r="B98" s="113"/>
      <c r="C98" s="115" t="s">
        <v>435</v>
      </c>
      <c r="D98" s="114" t="s">
        <v>422</v>
      </c>
      <c r="E98" s="85" t="s">
        <v>423</v>
      </c>
    </row>
    <row r="99" spans="1:5" ht="50.25" customHeight="1" x14ac:dyDescent="0.3">
      <c r="A99" s="113"/>
      <c r="B99" s="113"/>
      <c r="C99" s="115" t="s">
        <v>447</v>
      </c>
      <c r="D99" s="114" t="s">
        <v>373</v>
      </c>
      <c r="E99" s="85" t="s">
        <v>423</v>
      </c>
    </row>
    <row r="100" spans="1:5" s="175" customFormat="1" ht="50.25" customHeight="1" x14ac:dyDescent="0.3">
      <c r="A100" s="113"/>
      <c r="B100" s="113"/>
      <c r="C100" s="114" t="s">
        <v>535</v>
      </c>
      <c r="D100" s="114" t="s">
        <v>557</v>
      </c>
      <c r="E100" s="85" t="s">
        <v>423</v>
      </c>
    </row>
    <row r="101" spans="1:5" ht="50.25" customHeight="1" x14ac:dyDescent="0.3">
      <c r="A101" s="113"/>
      <c r="B101" s="113"/>
      <c r="C101" s="114" t="s">
        <v>535</v>
      </c>
      <c r="D101" s="114" t="s">
        <v>558</v>
      </c>
      <c r="E101" s="85" t="s">
        <v>423</v>
      </c>
    </row>
    <row r="102" spans="1:5" ht="50.25" customHeight="1" x14ac:dyDescent="0.3">
      <c r="A102" s="113"/>
      <c r="B102" s="113"/>
      <c r="C102" s="114" t="s">
        <v>535</v>
      </c>
      <c r="D102" s="114" t="s">
        <v>559</v>
      </c>
      <c r="E102" s="85" t="s">
        <v>423</v>
      </c>
    </row>
    <row r="103" spans="1:5" ht="50.25" customHeight="1" x14ac:dyDescent="0.25">
      <c r="A103" s="67" t="s">
        <v>482</v>
      </c>
      <c r="B103" s="67"/>
      <c r="C103" s="119"/>
      <c r="D103" s="119"/>
      <c r="E103" s="60"/>
    </row>
    <row r="104" spans="1:5" ht="50.25" customHeight="1" x14ac:dyDescent="0.25">
      <c r="A104" s="105" t="s">
        <v>553</v>
      </c>
      <c r="B104" s="106" t="s">
        <v>25</v>
      </c>
      <c r="C104" s="107" t="s">
        <v>275</v>
      </c>
      <c r="D104" s="107" t="s">
        <v>491</v>
      </c>
      <c r="E104" s="72" t="s">
        <v>531</v>
      </c>
    </row>
    <row r="105" spans="1:5" ht="50.25" customHeight="1" x14ac:dyDescent="0.25">
      <c r="A105" s="105" t="s">
        <v>553</v>
      </c>
      <c r="B105" s="106" t="s">
        <v>25</v>
      </c>
      <c r="C105" s="107" t="s">
        <v>256</v>
      </c>
      <c r="D105" s="107" t="s">
        <v>124</v>
      </c>
      <c r="E105" s="72" t="s">
        <v>531</v>
      </c>
    </row>
    <row r="106" spans="1:5" ht="50.25" customHeight="1" x14ac:dyDescent="0.25">
      <c r="A106" s="105" t="s">
        <v>553</v>
      </c>
      <c r="B106" s="106" t="s">
        <v>25</v>
      </c>
      <c r="C106" s="107" t="s">
        <v>538</v>
      </c>
      <c r="D106" s="107" t="s">
        <v>268</v>
      </c>
      <c r="E106" s="72" t="s">
        <v>531</v>
      </c>
    </row>
    <row r="107" spans="1:5" ht="50.25" customHeight="1" x14ac:dyDescent="0.25">
      <c r="A107" s="105" t="s">
        <v>553</v>
      </c>
      <c r="B107" s="106" t="s">
        <v>25</v>
      </c>
      <c r="C107" s="107" t="s">
        <v>539</v>
      </c>
      <c r="D107" s="107" t="s">
        <v>117</v>
      </c>
      <c r="E107" s="72" t="s">
        <v>531</v>
      </c>
    </row>
    <row r="108" spans="1:5" ht="50.25" customHeight="1" x14ac:dyDescent="0.25">
      <c r="A108" s="105" t="s">
        <v>553</v>
      </c>
      <c r="B108" s="106" t="s">
        <v>25</v>
      </c>
      <c r="C108" s="107" t="s">
        <v>300</v>
      </c>
      <c r="D108" s="107" t="s">
        <v>301</v>
      </c>
      <c r="E108" s="72" t="s">
        <v>531</v>
      </c>
    </row>
    <row r="109" spans="1:5" ht="50.25" customHeight="1" x14ac:dyDescent="0.25">
      <c r="A109" s="105" t="s">
        <v>553</v>
      </c>
      <c r="B109" s="106" t="s">
        <v>25</v>
      </c>
      <c r="C109" s="107" t="s">
        <v>107</v>
      </c>
      <c r="D109" s="107" t="s">
        <v>49</v>
      </c>
      <c r="E109" s="72" t="s">
        <v>531</v>
      </c>
    </row>
    <row r="110" spans="1:5" ht="50.25" customHeight="1" x14ac:dyDescent="0.25">
      <c r="A110" s="105" t="s">
        <v>553</v>
      </c>
      <c r="B110" s="106" t="s">
        <v>25</v>
      </c>
      <c r="C110" s="107" t="s">
        <v>264</v>
      </c>
      <c r="D110" s="107" t="s">
        <v>265</v>
      </c>
      <c r="E110" s="71" t="s">
        <v>530</v>
      </c>
    </row>
    <row r="111" spans="1:5" ht="50.25" customHeight="1" x14ac:dyDescent="0.25">
      <c r="A111" s="105" t="s">
        <v>553</v>
      </c>
      <c r="B111" s="106" t="s">
        <v>25</v>
      </c>
      <c r="C111" s="107" t="s">
        <v>231</v>
      </c>
      <c r="D111" s="107" t="s">
        <v>232</v>
      </c>
      <c r="E111" s="71" t="s">
        <v>530</v>
      </c>
    </row>
    <row r="112" spans="1:5" ht="50.25" customHeight="1" x14ac:dyDescent="0.25">
      <c r="A112" s="105" t="s">
        <v>553</v>
      </c>
      <c r="B112" s="106" t="s">
        <v>25</v>
      </c>
      <c r="C112" s="107" t="s">
        <v>58</v>
      </c>
      <c r="D112" s="107" t="s">
        <v>59</v>
      </c>
      <c r="E112" s="71" t="s">
        <v>530</v>
      </c>
    </row>
    <row r="113" spans="1:5" ht="50.25" customHeight="1" x14ac:dyDescent="0.25">
      <c r="A113" s="105" t="s">
        <v>553</v>
      </c>
      <c r="B113" s="106" t="s">
        <v>25</v>
      </c>
      <c r="C113" s="107" t="s">
        <v>104</v>
      </c>
      <c r="D113" s="107" t="s">
        <v>105</v>
      </c>
      <c r="E113" s="71" t="s">
        <v>530</v>
      </c>
    </row>
    <row r="114" spans="1:5" ht="50.25" customHeight="1" x14ac:dyDescent="0.25">
      <c r="A114" s="105" t="s">
        <v>553</v>
      </c>
      <c r="B114" s="106" t="s">
        <v>25</v>
      </c>
      <c r="C114" s="107" t="s">
        <v>190</v>
      </c>
      <c r="D114" s="107" t="s">
        <v>490</v>
      </c>
      <c r="E114" s="71" t="s">
        <v>530</v>
      </c>
    </row>
    <row r="115" spans="1:5" ht="50.25" customHeight="1" x14ac:dyDescent="0.25">
      <c r="A115" s="105" t="s">
        <v>553</v>
      </c>
      <c r="B115" s="106" t="s">
        <v>25</v>
      </c>
      <c r="C115" s="107" t="s">
        <v>296</v>
      </c>
      <c r="D115" s="107" t="s">
        <v>93</v>
      </c>
      <c r="E115" s="71" t="s">
        <v>530</v>
      </c>
    </row>
    <row r="116" spans="1:5" ht="50.25" customHeight="1" x14ac:dyDescent="0.25">
      <c r="A116" s="105" t="s">
        <v>553</v>
      </c>
      <c r="B116" s="106" t="s">
        <v>25</v>
      </c>
      <c r="C116" s="107" t="s">
        <v>68</v>
      </c>
      <c r="D116" s="107" t="s">
        <v>26</v>
      </c>
      <c r="E116" s="58" t="s">
        <v>354</v>
      </c>
    </row>
    <row r="117" spans="1:5" ht="50.25" customHeight="1" x14ac:dyDescent="0.25">
      <c r="A117" s="105" t="s">
        <v>553</v>
      </c>
      <c r="B117" s="106" t="s">
        <v>25</v>
      </c>
      <c r="C117" s="116" t="s">
        <v>202</v>
      </c>
      <c r="D117" s="116" t="s">
        <v>255</v>
      </c>
      <c r="E117" s="58" t="s">
        <v>354</v>
      </c>
    </row>
    <row r="118" spans="1:5" ht="50.25" customHeight="1" x14ac:dyDescent="0.25">
      <c r="A118" s="105" t="s">
        <v>553</v>
      </c>
      <c r="B118" s="106" t="s">
        <v>25</v>
      </c>
      <c r="C118" s="107" t="s">
        <v>280</v>
      </c>
      <c r="D118" s="107" t="s">
        <v>176</v>
      </c>
      <c r="E118" s="58" t="s">
        <v>354</v>
      </c>
    </row>
    <row r="119" spans="1:5" ht="50.25" customHeight="1" x14ac:dyDescent="0.25">
      <c r="A119" s="105" t="s">
        <v>553</v>
      </c>
      <c r="B119" s="106" t="s">
        <v>25</v>
      </c>
      <c r="C119" s="107" t="s">
        <v>229</v>
      </c>
      <c r="D119" s="107" t="s">
        <v>230</v>
      </c>
      <c r="E119" s="58" t="s">
        <v>354</v>
      </c>
    </row>
    <row r="120" spans="1:5" ht="50.25" customHeight="1" x14ac:dyDescent="0.25">
      <c r="A120" s="105" t="s">
        <v>553</v>
      </c>
      <c r="B120" s="106" t="s">
        <v>25</v>
      </c>
      <c r="C120" s="107" t="s">
        <v>537</v>
      </c>
      <c r="D120" s="107" t="s">
        <v>183</v>
      </c>
      <c r="E120" s="58" t="s">
        <v>354</v>
      </c>
    </row>
    <row r="121" spans="1:5" ht="50.25" customHeight="1" x14ac:dyDescent="0.25">
      <c r="A121" s="133"/>
      <c r="B121" s="134"/>
      <c r="C121" s="135"/>
      <c r="D121" s="135"/>
      <c r="E121" s="136"/>
    </row>
    <row r="122" spans="1:5" ht="50.25" customHeight="1" x14ac:dyDescent="0.25">
      <c r="A122" s="105" t="s">
        <v>553</v>
      </c>
      <c r="B122" s="106" t="s">
        <v>54</v>
      </c>
      <c r="C122" s="107" t="s">
        <v>203</v>
      </c>
      <c r="D122" s="107" t="s">
        <v>204</v>
      </c>
      <c r="E122" s="72" t="s">
        <v>531</v>
      </c>
    </row>
    <row r="123" spans="1:5" ht="50.25" customHeight="1" x14ac:dyDescent="0.25">
      <c r="A123" s="105" t="s">
        <v>553</v>
      </c>
      <c r="B123" s="106" t="s">
        <v>54</v>
      </c>
      <c r="C123" s="107" t="s">
        <v>288</v>
      </c>
      <c r="D123" s="107" t="s">
        <v>78</v>
      </c>
      <c r="E123" s="72" t="s">
        <v>531</v>
      </c>
    </row>
    <row r="124" spans="1:5" ht="50.25" customHeight="1" x14ac:dyDescent="0.25">
      <c r="A124" s="105" t="s">
        <v>553</v>
      </c>
      <c r="B124" s="106" t="s">
        <v>54</v>
      </c>
      <c r="C124" s="107" t="s">
        <v>272</v>
      </c>
      <c r="D124" s="107" t="s">
        <v>273</v>
      </c>
      <c r="E124" s="72" t="s">
        <v>531</v>
      </c>
    </row>
    <row r="125" spans="1:5" ht="50.25" customHeight="1" x14ac:dyDescent="0.25">
      <c r="A125" s="105" t="s">
        <v>553</v>
      </c>
      <c r="B125" s="106" t="s">
        <v>54</v>
      </c>
      <c r="C125" s="107" t="s">
        <v>205</v>
      </c>
      <c r="D125" s="107" t="s">
        <v>206</v>
      </c>
      <c r="E125" s="72" t="s">
        <v>531</v>
      </c>
    </row>
    <row r="126" spans="1:5" ht="50.25" customHeight="1" x14ac:dyDescent="0.25">
      <c r="A126" s="105" t="s">
        <v>553</v>
      </c>
      <c r="B126" s="106" t="s">
        <v>54</v>
      </c>
      <c r="C126" s="107" t="s">
        <v>118</v>
      </c>
      <c r="D126" s="107" t="s">
        <v>67</v>
      </c>
      <c r="E126" s="71" t="s">
        <v>530</v>
      </c>
    </row>
    <row r="127" spans="1:5" ht="50.25" customHeight="1" x14ac:dyDescent="0.25">
      <c r="A127" s="105" t="s">
        <v>553</v>
      </c>
      <c r="B127" s="106" t="s">
        <v>54</v>
      </c>
      <c r="C127" s="107" t="s">
        <v>257</v>
      </c>
      <c r="D127" s="107" t="s">
        <v>258</v>
      </c>
      <c r="E127" s="71" t="s">
        <v>530</v>
      </c>
    </row>
    <row r="128" spans="1:5" ht="50.25" customHeight="1" x14ac:dyDescent="0.25">
      <c r="A128" s="105" t="s">
        <v>553</v>
      </c>
      <c r="B128" s="106" t="s">
        <v>54</v>
      </c>
      <c r="C128" s="107" t="s">
        <v>295</v>
      </c>
      <c r="D128" s="107" t="s">
        <v>129</v>
      </c>
      <c r="E128" s="71" t="s">
        <v>530</v>
      </c>
    </row>
    <row r="129" spans="1:5" ht="50.25" customHeight="1" x14ac:dyDescent="0.25">
      <c r="A129" s="105" t="s">
        <v>553</v>
      </c>
      <c r="B129" s="106" t="s">
        <v>54</v>
      </c>
      <c r="C129" s="107" t="s">
        <v>215</v>
      </c>
      <c r="D129" s="107" t="s">
        <v>91</v>
      </c>
      <c r="E129" s="71" t="s">
        <v>530</v>
      </c>
    </row>
    <row r="130" spans="1:5" ht="50.25" customHeight="1" x14ac:dyDescent="0.25">
      <c r="A130" s="105" t="s">
        <v>553</v>
      </c>
      <c r="B130" s="170" t="s">
        <v>526</v>
      </c>
      <c r="C130" s="171" t="s">
        <v>164</v>
      </c>
      <c r="D130" s="171" t="s">
        <v>492</v>
      </c>
      <c r="E130" s="71" t="s">
        <v>530</v>
      </c>
    </row>
    <row r="131" spans="1:5" ht="50.25" customHeight="1" x14ac:dyDescent="0.25">
      <c r="A131" s="105" t="s">
        <v>553</v>
      </c>
      <c r="B131" s="106" t="s">
        <v>54</v>
      </c>
      <c r="C131" s="107" t="s">
        <v>536</v>
      </c>
      <c r="D131" s="107" t="s">
        <v>271</v>
      </c>
      <c r="E131" s="58" t="s">
        <v>354</v>
      </c>
    </row>
    <row r="132" spans="1:5" ht="50.25" customHeight="1" x14ac:dyDescent="0.25">
      <c r="A132" s="105" t="s">
        <v>553</v>
      </c>
      <c r="B132" s="106" t="s">
        <v>54</v>
      </c>
      <c r="C132" s="107" t="s">
        <v>70</v>
      </c>
      <c r="D132" s="107" t="s">
        <v>71</v>
      </c>
      <c r="E132" s="58" t="s">
        <v>354</v>
      </c>
    </row>
    <row r="133" spans="1:5" ht="50.25" customHeight="1" x14ac:dyDescent="0.25">
      <c r="A133" s="105" t="s">
        <v>553</v>
      </c>
      <c r="B133" s="106" t="s">
        <v>54</v>
      </c>
      <c r="C133" s="107" t="s">
        <v>283</v>
      </c>
      <c r="D133" s="107" t="s">
        <v>284</v>
      </c>
      <c r="E133" s="58" t="s">
        <v>354</v>
      </c>
    </row>
    <row r="134" spans="1:5" ht="50.25" customHeight="1" x14ac:dyDescent="0.25">
      <c r="A134" s="133"/>
      <c r="B134" s="134"/>
      <c r="C134" s="135"/>
      <c r="D134" s="135"/>
      <c r="E134" s="136"/>
    </row>
    <row r="135" spans="1:5" ht="50.25" customHeight="1" x14ac:dyDescent="0.25">
      <c r="A135" s="105" t="s">
        <v>553</v>
      </c>
      <c r="B135" s="106" t="s">
        <v>73</v>
      </c>
      <c r="C135" s="107" t="s">
        <v>281</v>
      </c>
      <c r="D135" s="107" t="s">
        <v>282</v>
      </c>
      <c r="E135" s="72" t="s">
        <v>531</v>
      </c>
    </row>
    <row r="136" spans="1:5" ht="50.25" customHeight="1" x14ac:dyDescent="0.25">
      <c r="A136" s="105" t="s">
        <v>553</v>
      </c>
      <c r="B136" s="106" t="s">
        <v>73</v>
      </c>
      <c r="C136" s="107" t="s">
        <v>112</v>
      </c>
      <c r="D136" s="107" t="s">
        <v>38</v>
      </c>
      <c r="E136" s="72" t="s">
        <v>531</v>
      </c>
    </row>
    <row r="137" spans="1:5" ht="50.25" customHeight="1" x14ac:dyDescent="0.25">
      <c r="A137" s="105" t="s">
        <v>553</v>
      </c>
      <c r="B137" s="106" t="s">
        <v>73</v>
      </c>
      <c r="C137" s="107" t="s">
        <v>120</v>
      </c>
      <c r="D137" s="107" t="s">
        <v>121</v>
      </c>
      <c r="E137" s="72" t="s">
        <v>531</v>
      </c>
    </row>
    <row r="138" spans="1:5" ht="50.25" customHeight="1" x14ac:dyDescent="0.25">
      <c r="A138" s="105" t="s">
        <v>553</v>
      </c>
      <c r="B138" s="106" t="s">
        <v>73</v>
      </c>
      <c r="C138" s="107" t="s">
        <v>74</v>
      </c>
      <c r="D138" s="107" t="s">
        <v>75</v>
      </c>
      <c r="E138" s="72" t="s">
        <v>531</v>
      </c>
    </row>
    <row r="139" spans="1:5" ht="50.25" customHeight="1" x14ac:dyDescent="0.25">
      <c r="A139" s="105" t="s">
        <v>553</v>
      </c>
      <c r="B139" s="106" t="s">
        <v>73</v>
      </c>
      <c r="C139" s="107" t="s">
        <v>248</v>
      </c>
      <c r="D139" s="107" t="s">
        <v>92</v>
      </c>
      <c r="E139" s="72" t="s">
        <v>531</v>
      </c>
    </row>
    <row r="140" spans="1:5" ht="50.25" customHeight="1" x14ac:dyDescent="0.25">
      <c r="A140" s="105" t="s">
        <v>553</v>
      </c>
      <c r="B140" s="106" t="s">
        <v>73</v>
      </c>
      <c r="C140" s="107" t="s">
        <v>306</v>
      </c>
      <c r="D140" s="107" t="s">
        <v>307</v>
      </c>
      <c r="E140" s="72" t="s">
        <v>531</v>
      </c>
    </row>
    <row r="141" spans="1:5" ht="50.25" customHeight="1" x14ac:dyDescent="0.25">
      <c r="A141" s="105" t="s">
        <v>553</v>
      </c>
      <c r="B141" s="106" t="s">
        <v>73</v>
      </c>
      <c r="C141" s="107" t="s">
        <v>185</v>
      </c>
      <c r="D141" s="107" t="s">
        <v>186</v>
      </c>
      <c r="E141" s="72" t="s">
        <v>531</v>
      </c>
    </row>
    <row r="142" spans="1:5" ht="50.25" customHeight="1" x14ac:dyDescent="0.25">
      <c r="A142" s="105" t="s">
        <v>553</v>
      </c>
      <c r="B142" s="106" t="s">
        <v>73</v>
      </c>
      <c r="C142" s="107" t="s">
        <v>245</v>
      </c>
      <c r="D142" s="107" t="s">
        <v>246</v>
      </c>
      <c r="E142" s="72" t="s">
        <v>531</v>
      </c>
    </row>
    <row r="143" spans="1:5" ht="50.25" customHeight="1" x14ac:dyDescent="0.25">
      <c r="A143" s="105" t="s">
        <v>553</v>
      </c>
      <c r="B143" s="106" t="s">
        <v>73</v>
      </c>
      <c r="C143" s="107" t="s">
        <v>208</v>
      </c>
      <c r="D143" s="107" t="s">
        <v>45</v>
      </c>
      <c r="E143" s="72" t="s">
        <v>531</v>
      </c>
    </row>
    <row r="144" spans="1:5" ht="50.25" customHeight="1" x14ac:dyDescent="0.25">
      <c r="A144" s="105" t="s">
        <v>553</v>
      </c>
      <c r="B144" s="106" t="s">
        <v>73</v>
      </c>
      <c r="C144" s="107" t="s">
        <v>216</v>
      </c>
      <c r="D144" s="107" t="s">
        <v>217</v>
      </c>
      <c r="E144" s="72" t="s">
        <v>531</v>
      </c>
    </row>
    <row r="145" spans="1:5" ht="50.25" customHeight="1" x14ac:dyDescent="0.25">
      <c r="A145" s="105" t="s">
        <v>553</v>
      </c>
      <c r="B145" s="106" t="s">
        <v>73</v>
      </c>
      <c r="C145" s="107" t="s">
        <v>543</v>
      </c>
      <c r="D145" s="107" t="s">
        <v>228</v>
      </c>
      <c r="E145" s="72" t="s">
        <v>531</v>
      </c>
    </row>
    <row r="146" spans="1:5" ht="50.25" customHeight="1" x14ac:dyDescent="0.25">
      <c r="A146" s="105" t="s">
        <v>553</v>
      </c>
      <c r="B146" s="106" t="s">
        <v>73</v>
      </c>
      <c r="C146" s="107" t="s">
        <v>544</v>
      </c>
      <c r="D146" s="107" t="s">
        <v>493</v>
      </c>
      <c r="E146" s="72" t="s">
        <v>531</v>
      </c>
    </row>
    <row r="147" spans="1:5" ht="50.25" customHeight="1" x14ac:dyDescent="0.25">
      <c r="A147" s="105" t="s">
        <v>553</v>
      </c>
      <c r="B147" s="106" t="s">
        <v>73</v>
      </c>
      <c r="C147" s="107" t="s">
        <v>542</v>
      </c>
      <c r="D147" s="107" t="s">
        <v>149</v>
      </c>
      <c r="E147" s="72" t="s">
        <v>531</v>
      </c>
    </row>
    <row r="148" spans="1:5" ht="50.25" customHeight="1" x14ac:dyDescent="0.25">
      <c r="A148" s="105" t="s">
        <v>553</v>
      </c>
      <c r="B148" s="106" t="s">
        <v>73</v>
      </c>
      <c r="C148" s="107" t="s">
        <v>96</v>
      </c>
      <c r="D148" s="107" t="s">
        <v>97</v>
      </c>
      <c r="E148" s="72" t="s">
        <v>531</v>
      </c>
    </row>
    <row r="149" spans="1:5" ht="50.25" customHeight="1" x14ac:dyDescent="0.25">
      <c r="A149" s="105" t="s">
        <v>553</v>
      </c>
      <c r="B149" s="106" t="s">
        <v>73</v>
      </c>
      <c r="C149" s="107" t="s">
        <v>302</v>
      </c>
      <c r="D149" s="107" t="s">
        <v>303</v>
      </c>
      <c r="E149" s="72" t="s">
        <v>531</v>
      </c>
    </row>
    <row r="150" spans="1:5" ht="50.25" customHeight="1" x14ac:dyDescent="0.25">
      <c r="A150" s="105" t="s">
        <v>553</v>
      </c>
      <c r="B150" s="106" t="s">
        <v>73</v>
      </c>
      <c r="C150" s="107" t="s">
        <v>545</v>
      </c>
      <c r="D150" s="107" t="s">
        <v>260</v>
      </c>
      <c r="E150" s="72" t="s">
        <v>531</v>
      </c>
    </row>
    <row r="151" spans="1:5" ht="50.25" customHeight="1" x14ac:dyDescent="0.25">
      <c r="A151" s="105" t="s">
        <v>553</v>
      </c>
      <c r="B151" s="106" t="s">
        <v>73</v>
      </c>
      <c r="C151" s="107" t="s">
        <v>266</v>
      </c>
      <c r="D151" s="107" t="s">
        <v>172</v>
      </c>
      <c r="E151" s="71" t="s">
        <v>530</v>
      </c>
    </row>
    <row r="152" spans="1:5" ht="50.25" customHeight="1" x14ac:dyDescent="0.25">
      <c r="A152" s="105" t="s">
        <v>553</v>
      </c>
      <c r="B152" s="106" t="s">
        <v>73</v>
      </c>
      <c r="C152" s="107" t="s">
        <v>192</v>
      </c>
      <c r="D152" s="107" t="s">
        <v>193</v>
      </c>
      <c r="E152" s="71" t="s">
        <v>530</v>
      </c>
    </row>
    <row r="153" spans="1:5" ht="50.25" customHeight="1" x14ac:dyDescent="0.25">
      <c r="A153" s="105" t="s">
        <v>553</v>
      </c>
      <c r="B153" s="106" t="s">
        <v>73</v>
      </c>
      <c r="C153" s="107" t="s">
        <v>153</v>
      </c>
      <c r="D153" s="107" t="s">
        <v>154</v>
      </c>
      <c r="E153" s="71" t="s">
        <v>530</v>
      </c>
    </row>
    <row r="154" spans="1:5" ht="50.25" customHeight="1" x14ac:dyDescent="0.25">
      <c r="A154" s="105" t="s">
        <v>553</v>
      </c>
      <c r="B154" s="106" t="s">
        <v>73</v>
      </c>
      <c r="C154" s="107" t="s">
        <v>297</v>
      </c>
      <c r="D154" s="107" t="s">
        <v>360</v>
      </c>
      <c r="E154" s="71" t="s">
        <v>530</v>
      </c>
    </row>
    <row r="155" spans="1:5" ht="50.25" customHeight="1" x14ac:dyDescent="0.25">
      <c r="A155" s="105" t="s">
        <v>553</v>
      </c>
      <c r="B155" s="106" t="s">
        <v>73</v>
      </c>
      <c r="C155" s="107" t="s">
        <v>541</v>
      </c>
      <c r="D155" s="107" t="s">
        <v>177</v>
      </c>
      <c r="E155" s="71" t="s">
        <v>530</v>
      </c>
    </row>
    <row r="156" spans="1:5" ht="50.25" customHeight="1" x14ac:dyDescent="0.25">
      <c r="A156" s="105" t="s">
        <v>553</v>
      </c>
      <c r="B156" s="106" t="s">
        <v>73</v>
      </c>
      <c r="C156" s="107" t="s">
        <v>223</v>
      </c>
      <c r="D156" s="107" t="s">
        <v>224</v>
      </c>
      <c r="E156" s="58" t="s">
        <v>354</v>
      </c>
    </row>
    <row r="157" spans="1:5" ht="50.25" customHeight="1" x14ac:dyDescent="0.25">
      <c r="A157" s="105" t="s">
        <v>553</v>
      </c>
      <c r="B157" s="106" t="s">
        <v>73</v>
      </c>
      <c r="C157" s="107" t="s">
        <v>156</v>
      </c>
      <c r="D157" s="107" t="s">
        <v>35</v>
      </c>
      <c r="E157" s="58" t="s">
        <v>354</v>
      </c>
    </row>
    <row r="158" spans="1:5" ht="50.25" customHeight="1" x14ac:dyDescent="0.25">
      <c r="A158" s="105" t="s">
        <v>553</v>
      </c>
      <c r="B158" s="106" t="s">
        <v>73</v>
      </c>
      <c r="C158" s="107" t="s">
        <v>287</v>
      </c>
      <c r="D158" s="107" t="s">
        <v>180</v>
      </c>
      <c r="E158" s="58" t="s">
        <v>354</v>
      </c>
    </row>
    <row r="159" spans="1:5" ht="50.25" customHeight="1" x14ac:dyDescent="0.25">
      <c r="A159" s="105" t="s">
        <v>553</v>
      </c>
      <c r="B159" s="106" t="s">
        <v>73</v>
      </c>
      <c r="C159" s="107" t="s">
        <v>219</v>
      </c>
      <c r="D159" s="107" t="s">
        <v>114</v>
      </c>
      <c r="E159" s="58" t="s">
        <v>354</v>
      </c>
    </row>
    <row r="160" spans="1:5" ht="50.25" customHeight="1" x14ac:dyDescent="0.25">
      <c r="A160" s="105" t="s">
        <v>553</v>
      </c>
      <c r="B160" s="106" t="s">
        <v>73</v>
      </c>
      <c r="C160" s="107" t="s">
        <v>332</v>
      </c>
      <c r="D160" s="107" t="s">
        <v>214</v>
      </c>
      <c r="E160" s="58" t="s">
        <v>354</v>
      </c>
    </row>
    <row r="161" spans="1:5" ht="50.25" customHeight="1" x14ac:dyDescent="0.25">
      <c r="A161" s="105" t="s">
        <v>553</v>
      </c>
      <c r="B161" s="106" t="s">
        <v>73</v>
      </c>
      <c r="C161" s="107" t="s">
        <v>540</v>
      </c>
      <c r="D161" s="107" t="s">
        <v>142</v>
      </c>
      <c r="E161" s="58" t="s">
        <v>354</v>
      </c>
    </row>
    <row r="162" spans="1:5" ht="50.25" customHeight="1" x14ac:dyDescent="0.25">
      <c r="A162" s="133"/>
      <c r="B162" s="134"/>
      <c r="C162" s="135"/>
      <c r="D162" s="135"/>
      <c r="E162" s="136"/>
    </row>
    <row r="163" spans="1:5" ht="50.25" customHeight="1" x14ac:dyDescent="0.25">
      <c r="A163" s="105" t="s">
        <v>553</v>
      </c>
      <c r="B163" s="106" t="s">
        <v>50</v>
      </c>
      <c r="C163" s="107" t="s">
        <v>101</v>
      </c>
      <c r="D163" s="107" t="s">
        <v>102</v>
      </c>
      <c r="E163" s="72" t="s">
        <v>531</v>
      </c>
    </row>
    <row r="164" spans="1:5" ht="50.25" customHeight="1" x14ac:dyDescent="0.25">
      <c r="A164" s="105" t="s">
        <v>553</v>
      </c>
      <c r="B164" s="106" t="s">
        <v>50</v>
      </c>
      <c r="C164" s="107" t="s">
        <v>143</v>
      </c>
      <c r="D164" s="107" t="s">
        <v>144</v>
      </c>
      <c r="E164" s="72" t="s">
        <v>531</v>
      </c>
    </row>
    <row r="165" spans="1:5" ht="50.25" customHeight="1" x14ac:dyDescent="0.25">
      <c r="A165" s="105" t="s">
        <v>553</v>
      </c>
      <c r="B165" s="106" t="s">
        <v>50</v>
      </c>
      <c r="C165" s="107" t="s">
        <v>51</v>
      </c>
      <c r="D165" s="107" t="s">
        <v>494</v>
      </c>
      <c r="E165" s="72" t="s">
        <v>531</v>
      </c>
    </row>
    <row r="166" spans="1:5" ht="50.25" customHeight="1" x14ac:dyDescent="0.25">
      <c r="A166" s="105" t="s">
        <v>553</v>
      </c>
      <c r="B166" s="106" t="s">
        <v>50</v>
      </c>
      <c r="C166" s="107" t="s">
        <v>244</v>
      </c>
      <c r="D166" s="107" t="s">
        <v>160</v>
      </c>
      <c r="E166" s="71" t="s">
        <v>530</v>
      </c>
    </row>
    <row r="167" spans="1:5" ht="50.25" customHeight="1" x14ac:dyDescent="0.25">
      <c r="A167" s="105" t="s">
        <v>553</v>
      </c>
      <c r="B167" s="106" t="s">
        <v>50</v>
      </c>
      <c r="C167" s="107" t="s">
        <v>83</v>
      </c>
      <c r="D167" s="107" t="s">
        <v>84</v>
      </c>
      <c r="E167" s="71" t="s">
        <v>530</v>
      </c>
    </row>
    <row r="168" spans="1:5" ht="50.25" customHeight="1" x14ac:dyDescent="0.25">
      <c r="A168" s="105" t="s">
        <v>553</v>
      </c>
      <c r="B168" s="106" t="s">
        <v>50</v>
      </c>
      <c r="C168" s="107" t="s">
        <v>151</v>
      </c>
      <c r="D168" s="107" t="s">
        <v>152</v>
      </c>
      <c r="E168" s="58" t="s">
        <v>354</v>
      </c>
    </row>
    <row r="169" spans="1:5" ht="50.25" customHeight="1" x14ac:dyDescent="0.25">
      <c r="A169" s="105" t="s">
        <v>553</v>
      </c>
      <c r="B169" s="106" t="s">
        <v>50</v>
      </c>
      <c r="C169" s="107" t="s">
        <v>292</v>
      </c>
      <c r="D169" s="107" t="s">
        <v>199</v>
      </c>
      <c r="E169" s="58" t="s">
        <v>354</v>
      </c>
    </row>
    <row r="170" spans="1:5" ht="50.25" customHeight="1" x14ac:dyDescent="0.25">
      <c r="A170" s="133"/>
      <c r="B170" s="134"/>
      <c r="C170" s="135"/>
      <c r="D170" s="135"/>
      <c r="E170" s="136"/>
    </row>
    <row r="171" spans="1:5" ht="50.25" customHeight="1" x14ac:dyDescent="0.25">
      <c r="A171" s="105" t="s">
        <v>553</v>
      </c>
      <c r="B171" s="106" t="s">
        <v>562</v>
      </c>
      <c r="C171" s="107" t="s">
        <v>340</v>
      </c>
      <c r="D171" s="107" t="s">
        <v>341</v>
      </c>
      <c r="E171" s="58" t="s">
        <v>354</v>
      </c>
    </row>
    <row r="172" spans="1:5" ht="50.25" customHeight="1" x14ac:dyDescent="0.25">
      <c r="A172" s="105" t="s">
        <v>553</v>
      </c>
      <c r="B172" s="106" t="s">
        <v>563</v>
      </c>
      <c r="C172" s="107" t="s">
        <v>546</v>
      </c>
      <c r="D172" s="107" t="s">
        <v>236</v>
      </c>
      <c r="E172" s="58" t="s">
        <v>354</v>
      </c>
    </row>
    <row r="173" spans="1:5" ht="50.25" customHeight="1" x14ac:dyDescent="0.25">
      <c r="A173" s="133"/>
      <c r="B173" s="134"/>
      <c r="C173" s="135"/>
      <c r="D173" s="135"/>
      <c r="E173" s="136"/>
    </row>
    <row r="174" spans="1:5" ht="50.25" customHeight="1" x14ac:dyDescent="0.25">
      <c r="A174" s="109" t="s">
        <v>553</v>
      </c>
      <c r="B174" s="106" t="s">
        <v>16</v>
      </c>
      <c r="C174" s="107" t="s">
        <v>167</v>
      </c>
      <c r="D174" s="107" t="s">
        <v>168</v>
      </c>
      <c r="E174" s="72" t="s">
        <v>531</v>
      </c>
    </row>
    <row r="175" spans="1:5" ht="50.25" customHeight="1" x14ac:dyDescent="0.25">
      <c r="A175" s="109" t="s">
        <v>553</v>
      </c>
      <c r="B175" s="106" t="s">
        <v>16</v>
      </c>
      <c r="C175" s="107" t="s">
        <v>398</v>
      </c>
      <c r="D175" s="107" t="s">
        <v>212</v>
      </c>
      <c r="E175" s="72" t="s">
        <v>531</v>
      </c>
    </row>
    <row r="176" spans="1:5" ht="50.25" customHeight="1" x14ac:dyDescent="0.25">
      <c r="A176" s="109" t="s">
        <v>553</v>
      </c>
      <c r="B176" s="106" t="s">
        <v>16</v>
      </c>
      <c r="C176" s="107" t="s">
        <v>31</v>
      </c>
      <c r="D176" s="107" t="s">
        <v>32</v>
      </c>
      <c r="E176" s="72" t="s">
        <v>531</v>
      </c>
    </row>
    <row r="177" spans="1:5" ht="50.25" customHeight="1" x14ac:dyDescent="0.25">
      <c r="A177" s="109" t="s">
        <v>553</v>
      </c>
      <c r="B177" s="106" t="s">
        <v>16</v>
      </c>
      <c r="C177" s="107" t="s">
        <v>397</v>
      </c>
      <c r="D177" s="107" t="s">
        <v>131</v>
      </c>
      <c r="E177" s="72" t="s">
        <v>531</v>
      </c>
    </row>
    <row r="178" spans="1:5" ht="50.25" customHeight="1" x14ac:dyDescent="0.25">
      <c r="A178" s="109" t="s">
        <v>553</v>
      </c>
      <c r="B178" s="106" t="s">
        <v>16</v>
      </c>
      <c r="C178" s="107" t="s">
        <v>145</v>
      </c>
      <c r="D178" s="107" t="s">
        <v>146</v>
      </c>
      <c r="E178" s="71" t="s">
        <v>530</v>
      </c>
    </row>
    <row r="179" spans="1:5" ht="50.25" customHeight="1" x14ac:dyDescent="0.25">
      <c r="A179" s="109" t="s">
        <v>553</v>
      </c>
      <c r="B179" s="106" t="s">
        <v>16</v>
      </c>
      <c r="C179" s="107" t="s">
        <v>348</v>
      </c>
      <c r="D179" s="107" t="s">
        <v>495</v>
      </c>
      <c r="E179" s="71" t="s">
        <v>530</v>
      </c>
    </row>
    <row r="180" spans="1:5" ht="50.25" customHeight="1" x14ac:dyDescent="0.25">
      <c r="A180" s="109" t="s">
        <v>553</v>
      </c>
      <c r="B180" s="106" t="s">
        <v>16</v>
      </c>
      <c r="C180" s="107" t="s">
        <v>290</v>
      </c>
      <c r="D180" s="107" t="s">
        <v>499</v>
      </c>
      <c r="E180" s="71" t="s">
        <v>530</v>
      </c>
    </row>
    <row r="181" spans="1:5" ht="50.25" customHeight="1" x14ac:dyDescent="0.25">
      <c r="A181" s="109" t="s">
        <v>553</v>
      </c>
      <c r="B181" s="106" t="s">
        <v>16</v>
      </c>
      <c r="C181" s="107" t="s">
        <v>64</v>
      </c>
      <c r="D181" s="107" t="s">
        <v>65</v>
      </c>
      <c r="E181" s="58" t="s">
        <v>354</v>
      </c>
    </row>
    <row r="182" spans="1:5" ht="50.25" customHeight="1" x14ac:dyDescent="0.25">
      <c r="A182" s="109" t="s">
        <v>553</v>
      </c>
      <c r="B182" s="106" t="s">
        <v>16</v>
      </c>
      <c r="C182" s="107" t="s">
        <v>547</v>
      </c>
      <c r="D182" s="107" t="s">
        <v>47</v>
      </c>
      <c r="E182" s="58" t="s">
        <v>354</v>
      </c>
    </row>
    <row r="183" spans="1:5" ht="50.25" customHeight="1" x14ac:dyDescent="0.25">
      <c r="A183" s="109" t="s">
        <v>553</v>
      </c>
      <c r="B183" s="106" t="s">
        <v>16</v>
      </c>
      <c r="C183" s="107" t="s">
        <v>169</v>
      </c>
      <c r="D183" s="107" t="s">
        <v>170</v>
      </c>
      <c r="E183" s="58" t="s">
        <v>354</v>
      </c>
    </row>
    <row r="184" spans="1:5" ht="50.25" customHeight="1" x14ac:dyDescent="0.25">
      <c r="A184" s="133"/>
      <c r="B184" s="134"/>
      <c r="C184" s="135"/>
      <c r="D184" s="135"/>
      <c r="E184" s="136"/>
    </row>
    <row r="185" spans="1:5" ht="50.25" customHeight="1" x14ac:dyDescent="0.25">
      <c r="A185" s="109"/>
      <c r="B185" s="106" t="s">
        <v>555</v>
      </c>
      <c r="C185" s="107" t="s">
        <v>80</v>
      </c>
      <c r="D185" s="107" t="s">
        <v>491</v>
      </c>
      <c r="E185" s="72" t="s">
        <v>531</v>
      </c>
    </row>
    <row r="186" spans="1:5" ht="50.25" customHeight="1" x14ac:dyDescent="0.25">
      <c r="A186" s="109"/>
      <c r="B186" s="106" t="s">
        <v>555</v>
      </c>
      <c r="C186" s="107" t="s">
        <v>226</v>
      </c>
      <c r="D186" s="107" t="s">
        <v>93</v>
      </c>
      <c r="E186" s="71" t="s">
        <v>530</v>
      </c>
    </row>
    <row r="187" spans="1:5" ht="50.25" customHeight="1" x14ac:dyDescent="0.25">
      <c r="A187" s="109"/>
      <c r="B187" s="106" t="s">
        <v>555</v>
      </c>
      <c r="C187" s="107" t="s">
        <v>136</v>
      </c>
      <c r="D187" s="107" t="s">
        <v>137</v>
      </c>
      <c r="E187" s="58" t="s">
        <v>354</v>
      </c>
    </row>
    <row r="188" spans="1:5" ht="50.25" customHeight="1" x14ac:dyDescent="0.25">
      <c r="A188" s="133"/>
      <c r="B188" s="134"/>
      <c r="C188" s="135"/>
      <c r="D188" s="135"/>
      <c r="E188" s="136"/>
    </row>
    <row r="189" spans="1:5" ht="50.25" customHeight="1" x14ac:dyDescent="0.25">
      <c r="A189" s="109"/>
      <c r="B189" s="106" t="s">
        <v>554</v>
      </c>
      <c r="C189" s="107" t="s">
        <v>241</v>
      </c>
      <c r="D189" s="107" t="s">
        <v>490</v>
      </c>
      <c r="E189" s="72" t="s">
        <v>531</v>
      </c>
    </row>
    <row r="190" spans="1:5" ht="50.25" customHeight="1" x14ac:dyDescent="0.25">
      <c r="A190" s="109"/>
      <c r="B190" s="106" t="s">
        <v>554</v>
      </c>
      <c r="C190" s="107" t="s">
        <v>88</v>
      </c>
      <c r="D190" s="107" t="s">
        <v>89</v>
      </c>
      <c r="E190" s="72" t="s">
        <v>531</v>
      </c>
    </row>
    <row r="191" spans="1:5" ht="50.25" customHeight="1" x14ac:dyDescent="0.25">
      <c r="A191" s="109"/>
      <c r="B191" s="106" t="s">
        <v>554</v>
      </c>
      <c r="C191" s="107" t="s">
        <v>108</v>
      </c>
      <c r="D191" s="107" t="s">
        <v>109</v>
      </c>
      <c r="E191" s="72" t="s">
        <v>531</v>
      </c>
    </row>
    <row r="192" spans="1:5" ht="50.25" customHeight="1" x14ac:dyDescent="0.25">
      <c r="A192" s="109"/>
      <c r="B192" s="106" t="s">
        <v>554</v>
      </c>
      <c r="C192" s="107" t="s">
        <v>298</v>
      </c>
      <c r="D192" s="107" t="s">
        <v>59</v>
      </c>
      <c r="E192" s="72" t="s">
        <v>531</v>
      </c>
    </row>
    <row r="193" spans="1:5" ht="50.25" customHeight="1" x14ac:dyDescent="0.25">
      <c r="A193" s="109"/>
      <c r="B193" s="106" t="s">
        <v>554</v>
      </c>
      <c r="C193" s="107" t="s">
        <v>210</v>
      </c>
      <c r="D193" s="107" t="s">
        <v>196</v>
      </c>
      <c r="E193" s="72" t="s">
        <v>531</v>
      </c>
    </row>
    <row r="194" spans="1:5" ht="50.25" customHeight="1" x14ac:dyDescent="0.25">
      <c r="A194" s="109"/>
      <c r="B194" s="106" t="s">
        <v>554</v>
      </c>
      <c r="C194" s="107" t="s">
        <v>61</v>
      </c>
      <c r="D194" s="107" t="s">
        <v>62</v>
      </c>
      <c r="E194" s="71" t="s">
        <v>530</v>
      </c>
    </row>
    <row r="195" spans="1:5" ht="50.25" customHeight="1" x14ac:dyDescent="0.25">
      <c r="A195" s="109"/>
      <c r="B195" s="106" t="s">
        <v>554</v>
      </c>
      <c r="C195" s="107" t="s">
        <v>261</v>
      </c>
      <c r="D195" s="107" t="s">
        <v>71</v>
      </c>
      <c r="E195" s="71" t="s">
        <v>530</v>
      </c>
    </row>
    <row r="196" spans="1:5" ht="50.25" customHeight="1" x14ac:dyDescent="0.25">
      <c r="A196" s="109"/>
      <c r="B196" s="106" t="s">
        <v>554</v>
      </c>
      <c r="C196" s="107" t="s">
        <v>40</v>
      </c>
      <c r="D196" s="107" t="s">
        <v>41</v>
      </c>
      <c r="E196" s="71" t="s">
        <v>530</v>
      </c>
    </row>
    <row r="197" spans="1:5" ht="50.25" customHeight="1" x14ac:dyDescent="0.25">
      <c r="A197" s="109"/>
      <c r="B197" s="106" t="s">
        <v>554</v>
      </c>
      <c r="C197" s="107" t="s">
        <v>252</v>
      </c>
      <c r="D197" s="107" t="s">
        <v>228</v>
      </c>
      <c r="E197" s="71" t="s">
        <v>530</v>
      </c>
    </row>
    <row r="198" spans="1:5" ht="50.25" customHeight="1" x14ac:dyDescent="0.25">
      <c r="A198" s="109"/>
      <c r="B198" s="106" t="s">
        <v>554</v>
      </c>
      <c r="C198" s="107" t="s">
        <v>249</v>
      </c>
      <c r="D198" s="107" t="s">
        <v>43</v>
      </c>
      <c r="E198" s="71" t="s">
        <v>530</v>
      </c>
    </row>
    <row r="199" spans="1:5" ht="50.25" customHeight="1" x14ac:dyDescent="0.25">
      <c r="A199" s="109"/>
      <c r="B199" s="106" t="s">
        <v>554</v>
      </c>
      <c r="C199" s="107" t="s">
        <v>548</v>
      </c>
      <c r="D199" s="107" t="s">
        <v>129</v>
      </c>
      <c r="E199" s="58" t="s">
        <v>354</v>
      </c>
    </row>
    <row r="200" spans="1:5" ht="50.25" customHeight="1" x14ac:dyDescent="0.25">
      <c r="A200" s="109"/>
      <c r="B200" s="106" t="s">
        <v>554</v>
      </c>
      <c r="C200" s="107" t="s">
        <v>305</v>
      </c>
      <c r="D200" s="107" t="s">
        <v>201</v>
      </c>
      <c r="E200" s="58" t="s">
        <v>354</v>
      </c>
    </row>
    <row r="201" spans="1:5" ht="50.25" customHeight="1" x14ac:dyDescent="0.25">
      <c r="A201" s="109"/>
      <c r="B201" s="106" t="s">
        <v>554</v>
      </c>
      <c r="C201" s="107" t="s">
        <v>188</v>
      </c>
      <c r="D201" s="107" t="s">
        <v>121</v>
      </c>
      <c r="E201" s="58" t="s">
        <v>354</v>
      </c>
    </row>
    <row r="202" spans="1:5" ht="50.25" customHeight="1" x14ac:dyDescent="0.25">
      <c r="A202" s="133"/>
      <c r="B202" s="134"/>
      <c r="C202" s="135"/>
      <c r="D202" s="135"/>
      <c r="E202" s="136"/>
    </row>
    <row r="203" spans="1:5" ht="50.25" customHeight="1" x14ac:dyDescent="0.25">
      <c r="A203" s="110"/>
      <c r="B203" s="106" t="s">
        <v>116</v>
      </c>
      <c r="C203" s="107" t="s">
        <v>293</v>
      </c>
      <c r="D203" s="107" t="s">
        <v>291</v>
      </c>
      <c r="E203" s="71" t="s">
        <v>530</v>
      </c>
    </row>
    <row r="204" spans="1:5" ht="50.25" customHeight="1" x14ac:dyDescent="0.25">
      <c r="A204" s="110"/>
      <c r="B204" s="106" t="s">
        <v>116</v>
      </c>
      <c r="C204" s="107" t="s">
        <v>564</v>
      </c>
      <c r="D204" s="107" t="s">
        <v>37</v>
      </c>
      <c r="E204" s="58" t="s">
        <v>354</v>
      </c>
    </row>
    <row r="205" spans="1:5" ht="50.25" customHeight="1" x14ac:dyDescent="0.25">
      <c r="A205" s="110"/>
      <c r="B205" s="106" t="s">
        <v>116</v>
      </c>
      <c r="C205" s="107" t="s">
        <v>262</v>
      </c>
      <c r="D205" s="107" t="s">
        <v>497</v>
      </c>
      <c r="E205" s="58" t="s">
        <v>354</v>
      </c>
    </row>
    <row r="206" spans="1:5" ht="50.25" customHeight="1" x14ac:dyDescent="0.25">
      <c r="A206" s="176"/>
      <c r="B206" s="170" t="s">
        <v>116</v>
      </c>
      <c r="C206" s="171" t="s">
        <v>527</v>
      </c>
      <c r="D206" s="171" t="s">
        <v>251</v>
      </c>
      <c r="E206" s="177" t="s">
        <v>354</v>
      </c>
    </row>
    <row r="207" spans="1:5" ht="50.25" customHeight="1" x14ac:dyDescent="0.25">
      <c r="A207" s="133"/>
      <c r="B207" s="134"/>
      <c r="C207" s="135"/>
      <c r="D207" s="135"/>
      <c r="E207" s="136"/>
    </row>
    <row r="208" spans="1:5" ht="50.25" customHeight="1" x14ac:dyDescent="0.25">
      <c r="A208" s="110"/>
      <c r="B208" s="106" t="s">
        <v>161</v>
      </c>
      <c r="C208" s="107" t="s">
        <v>162</v>
      </c>
      <c r="D208" s="107" t="s">
        <v>163</v>
      </c>
      <c r="E208" s="71" t="s">
        <v>530</v>
      </c>
    </row>
    <row r="209" spans="1:5" ht="50.25" customHeight="1" x14ac:dyDescent="0.25">
      <c r="A209" s="110"/>
      <c r="B209" s="106" t="s">
        <v>161</v>
      </c>
      <c r="C209" s="107" t="s">
        <v>220</v>
      </c>
      <c r="D209" s="107" t="s">
        <v>221</v>
      </c>
      <c r="E209" s="58" t="s">
        <v>354</v>
      </c>
    </row>
    <row r="216" spans="1:5" s="5" customFormat="1" x14ac:dyDescent="0.25">
      <c r="A216" s="118"/>
      <c r="B216" s="118"/>
      <c r="C216" s="131"/>
      <c r="D216" s="130"/>
      <c r="E216" s="91"/>
    </row>
    <row r="217" spans="1:5" x14ac:dyDescent="0.3">
      <c r="C217" s="131"/>
      <c r="D217" s="130"/>
    </row>
    <row r="218" spans="1:5" x14ac:dyDescent="0.3">
      <c r="C218" s="131"/>
      <c r="D218" s="130"/>
    </row>
    <row r="219" spans="1:5" x14ac:dyDescent="0.3">
      <c r="C219" s="131"/>
      <c r="D219" s="130"/>
    </row>
    <row r="220" spans="1:5" x14ac:dyDescent="0.3">
      <c r="C220" s="131"/>
      <c r="D220" s="130"/>
    </row>
    <row r="221" spans="1:5" x14ac:dyDescent="0.3">
      <c r="C221" s="131"/>
      <c r="D221" s="130"/>
    </row>
    <row r="222" spans="1:5" x14ac:dyDescent="0.3">
      <c r="C222" s="131"/>
      <c r="D222" s="130"/>
    </row>
    <row r="223" spans="1:5" x14ac:dyDescent="0.3">
      <c r="C223" s="131"/>
      <c r="D223" s="130"/>
    </row>
    <row r="224" spans="1:5" x14ac:dyDescent="0.3">
      <c r="C224" s="131"/>
      <c r="D224" s="130"/>
    </row>
    <row r="225" spans="3:4" x14ac:dyDescent="0.3">
      <c r="C225" s="131"/>
      <c r="D225" s="130"/>
    </row>
    <row r="226" spans="3:4" x14ac:dyDescent="0.3">
      <c r="C226" s="131"/>
      <c r="D226" s="130"/>
    </row>
    <row r="227" spans="3:4" x14ac:dyDescent="0.3">
      <c r="C227" s="131"/>
      <c r="D227" s="130"/>
    </row>
    <row r="228" spans="3:4" x14ac:dyDescent="0.3">
      <c r="C228" s="131"/>
      <c r="D228" s="130"/>
    </row>
    <row r="229" spans="3:4" x14ac:dyDescent="0.3">
      <c r="C229" s="131"/>
      <c r="D229" s="130"/>
    </row>
    <row r="230" spans="3:4" x14ac:dyDescent="0.3">
      <c r="C230" s="131"/>
      <c r="D230" s="130"/>
    </row>
    <row r="231" spans="3:4" x14ac:dyDescent="0.3">
      <c r="C231" s="131"/>
      <c r="D231" s="130"/>
    </row>
    <row r="232" spans="3:4" x14ac:dyDescent="0.3">
      <c r="C232" s="131"/>
      <c r="D232" s="130"/>
    </row>
    <row r="233" spans="3:4" x14ac:dyDescent="0.3">
      <c r="C233" s="131"/>
      <c r="D233" s="130"/>
    </row>
    <row r="234" spans="3:4" x14ac:dyDescent="0.3">
      <c r="C234" s="131"/>
      <c r="D234" s="130"/>
    </row>
    <row r="235" spans="3:4" x14ac:dyDescent="0.3">
      <c r="C235" s="131"/>
      <c r="D235" s="130"/>
    </row>
    <row r="236" spans="3:4" x14ac:dyDescent="0.3">
      <c r="C236" s="131"/>
      <c r="D236" s="130"/>
    </row>
    <row r="237" spans="3:4" x14ac:dyDescent="0.3">
      <c r="C237" s="131"/>
      <c r="D237" s="130"/>
    </row>
    <row r="238" spans="3:4" x14ac:dyDescent="0.3">
      <c r="C238" s="131"/>
      <c r="D238" s="130"/>
    </row>
    <row r="239" spans="3:4" x14ac:dyDescent="0.3">
      <c r="C239" s="131"/>
      <c r="D239" s="130"/>
    </row>
    <row r="240" spans="3:4" x14ac:dyDescent="0.3">
      <c r="C240" s="131"/>
      <c r="D240" s="130"/>
    </row>
    <row r="241" spans="3:4" x14ac:dyDescent="0.3">
      <c r="C241" s="131"/>
      <c r="D241" s="130"/>
    </row>
    <row r="242" spans="3:4" x14ac:dyDescent="0.3">
      <c r="C242" s="131"/>
      <c r="D242" s="130"/>
    </row>
    <row r="243" spans="3:4" x14ac:dyDescent="0.3">
      <c r="C243" s="131"/>
      <c r="D243" s="130"/>
    </row>
    <row r="244" spans="3:4" x14ac:dyDescent="0.3">
      <c r="C244" s="131"/>
      <c r="D244" s="130"/>
    </row>
    <row r="245" spans="3:4" x14ac:dyDescent="0.3">
      <c r="C245" s="131"/>
      <c r="D245" s="130"/>
    </row>
    <row r="246" spans="3:4" x14ac:dyDescent="0.3">
      <c r="C246" s="131"/>
      <c r="D246" s="130"/>
    </row>
    <row r="247" spans="3:4" x14ac:dyDescent="0.3">
      <c r="C247" s="131"/>
      <c r="D247" s="130"/>
    </row>
    <row r="248" spans="3:4" x14ac:dyDescent="0.3">
      <c r="C248" s="131"/>
      <c r="D248" s="130"/>
    </row>
    <row r="249" spans="3:4" x14ac:dyDescent="0.3">
      <c r="C249" s="131"/>
      <c r="D249" s="130"/>
    </row>
    <row r="250" spans="3:4" x14ac:dyDescent="0.3">
      <c r="C250" s="131"/>
      <c r="D250" s="130"/>
    </row>
    <row r="251" spans="3:4" x14ac:dyDescent="0.3">
      <c r="C251" s="131"/>
      <c r="D251" s="130"/>
    </row>
    <row r="252" spans="3:4" x14ac:dyDescent="0.3">
      <c r="C252" s="131"/>
      <c r="D252" s="130"/>
    </row>
    <row r="253" spans="3:4" x14ac:dyDescent="0.3">
      <c r="C253" s="131"/>
      <c r="D253" s="130"/>
    </row>
    <row r="254" spans="3:4" x14ac:dyDescent="0.3">
      <c r="C254" s="131"/>
      <c r="D254" s="130"/>
    </row>
    <row r="255" spans="3:4" x14ac:dyDescent="0.3">
      <c r="C255" s="131"/>
      <c r="D255" s="130"/>
    </row>
    <row r="256" spans="3:4" x14ac:dyDescent="0.3">
      <c r="C256" s="131"/>
      <c r="D256" s="130"/>
    </row>
    <row r="257" spans="3:4" x14ac:dyDescent="0.3">
      <c r="C257" s="131"/>
      <c r="D257" s="130"/>
    </row>
    <row r="258" spans="3:4" x14ac:dyDescent="0.3">
      <c r="C258" s="131"/>
      <c r="D258" s="130"/>
    </row>
    <row r="259" spans="3:4" x14ac:dyDescent="0.3">
      <c r="C259" s="131"/>
      <c r="D259" s="130"/>
    </row>
  </sheetData>
  <mergeCells count="1">
    <mergeCell ref="A61:B61"/>
  </mergeCells>
  <pageMargins left="0.11811023622047245" right="0.11811023622047245" top="0.15748031496062992" bottom="0.15748031496062992" header="0.11811023622047245" footer="0.11811023622047245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05FC5-D48F-44CE-9742-B2FB31BDEC4E}">
  <dimension ref="A1:H260"/>
  <sheetViews>
    <sheetView zoomScaleNormal="100" workbookViewId="0">
      <selection activeCell="C1" sqref="C1"/>
    </sheetView>
  </sheetViews>
  <sheetFormatPr defaultRowHeight="18.75" x14ac:dyDescent="0.3"/>
  <cols>
    <col min="1" max="1" width="47.85546875" style="73" bestFit="1" customWidth="1"/>
    <col min="2" max="2" width="26.85546875" bestFit="1" customWidth="1"/>
    <col min="3" max="3" width="9.140625" style="99"/>
    <col min="4" max="4" width="17.7109375" bestFit="1" customWidth="1"/>
    <col min="8" max="8" width="26.85546875" style="73" customWidth="1"/>
  </cols>
  <sheetData>
    <row r="1" spans="1:8" x14ac:dyDescent="0.25">
      <c r="A1" s="58" t="s">
        <v>354</v>
      </c>
      <c r="B1" s="100" t="s">
        <v>482</v>
      </c>
      <c r="C1" s="100">
        <v>30</v>
      </c>
      <c r="H1" s="179"/>
    </row>
    <row r="2" spans="1:8" x14ac:dyDescent="0.25">
      <c r="A2" s="58" t="s">
        <v>483</v>
      </c>
      <c r="B2" s="100" t="s">
        <v>482</v>
      </c>
      <c r="C2" s="100">
        <v>12</v>
      </c>
      <c r="H2" s="72" t="s">
        <v>356</v>
      </c>
    </row>
    <row r="3" spans="1:8" x14ac:dyDescent="0.25">
      <c r="A3" s="71" t="s">
        <v>355</v>
      </c>
      <c r="B3" s="100" t="s">
        <v>482</v>
      </c>
      <c r="C3" s="100">
        <v>28</v>
      </c>
      <c r="H3" s="72" t="s">
        <v>356</v>
      </c>
    </row>
    <row r="4" spans="1:8" x14ac:dyDescent="0.25">
      <c r="A4" s="72" t="s">
        <v>356</v>
      </c>
      <c r="B4" s="100" t="s">
        <v>482</v>
      </c>
      <c r="C4" s="100">
        <v>40</v>
      </c>
      <c r="H4" s="72" t="s">
        <v>356</v>
      </c>
    </row>
    <row r="5" spans="1:8" x14ac:dyDescent="0.25">
      <c r="A5" s="101"/>
      <c r="H5" s="72" t="s">
        <v>356</v>
      </c>
    </row>
    <row r="6" spans="1:8" x14ac:dyDescent="0.25">
      <c r="A6" s="58" t="s">
        <v>488</v>
      </c>
      <c r="B6" s="100" t="s">
        <v>484</v>
      </c>
      <c r="C6" s="100">
        <v>3</v>
      </c>
      <c r="H6" s="72" t="s">
        <v>356</v>
      </c>
    </row>
    <row r="7" spans="1:8" ht="18" customHeight="1" x14ac:dyDescent="0.25">
      <c r="A7" s="58" t="s">
        <v>516</v>
      </c>
      <c r="B7" s="100" t="s">
        <v>484</v>
      </c>
      <c r="C7" s="100">
        <v>3</v>
      </c>
      <c r="D7" s="140" t="s">
        <v>517</v>
      </c>
      <c r="H7" s="72" t="s">
        <v>356</v>
      </c>
    </row>
    <row r="8" spans="1:8" x14ac:dyDescent="0.25">
      <c r="A8" s="58" t="s">
        <v>485</v>
      </c>
      <c r="B8" s="100" t="s">
        <v>484</v>
      </c>
      <c r="C8" s="100">
        <v>6</v>
      </c>
      <c r="H8" s="72" t="s">
        <v>356</v>
      </c>
    </row>
    <row r="9" spans="1:8" x14ac:dyDescent="0.25">
      <c r="A9" s="71" t="s">
        <v>355</v>
      </c>
      <c r="B9" s="100" t="s">
        <v>484</v>
      </c>
      <c r="C9" s="100">
        <v>5</v>
      </c>
      <c r="H9" s="72" t="s">
        <v>356</v>
      </c>
    </row>
    <row r="10" spans="1:8" x14ac:dyDescent="0.25">
      <c r="A10" s="96" t="s">
        <v>418</v>
      </c>
      <c r="B10" s="100" t="s">
        <v>484</v>
      </c>
      <c r="C10" s="100">
        <v>1</v>
      </c>
      <c r="H10" s="72" t="s">
        <v>356</v>
      </c>
    </row>
    <row r="11" spans="1:8" x14ac:dyDescent="0.25">
      <c r="A11" s="72" t="s">
        <v>356</v>
      </c>
      <c r="B11" s="100" t="s">
        <v>484</v>
      </c>
      <c r="C11" s="100">
        <v>10</v>
      </c>
      <c r="H11" s="72" t="s">
        <v>356</v>
      </c>
    </row>
    <row r="12" spans="1:8" x14ac:dyDescent="0.25">
      <c r="A12" s="102"/>
      <c r="H12" s="72" t="s">
        <v>356</v>
      </c>
    </row>
    <row r="13" spans="1:8" x14ac:dyDescent="0.25">
      <c r="A13" s="74" t="s">
        <v>366</v>
      </c>
      <c r="B13" s="100" t="s">
        <v>376</v>
      </c>
      <c r="C13" s="100">
        <v>22</v>
      </c>
      <c r="H13" s="72" t="s">
        <v>356</v>
      </c>
    </row>
    <row r="14" spans="1:8" x14ac:dyDescent="0.25">
      <c r="A14" s="102"/>
      <c r="H14" s="72" t="s">
        <v>356</v>
      </c>
    </row>
    <row r="15" spans="1:8" x14ac:dyDescent="0.25">
      <c r="A15" s="75" t="s">
        <v>374</v>
      </c>
      <c r="B15" s="100" t="s">
        <v>486</v>
      </c>
      <c r="C15" s="100">
        <v>6</v>
      </c>
      <c r="H15" s="72" t="s">
        <v>356</v>
      </c>
    </row>
    <row r="16" spans="1:8" x14ac:dyDescent="0.25">
      <c r="A16" s="76" t="s">
        <v>375</v>
      </c>
      <c r="B16" s="100" t="s">
        <v>486</v>
      </c>
      <c r="C16" s="100">
        <v>14</v>
      </c>
      <c r="H16" s="72" t="s">
        <v>356</v>
      </c>
    </row>
    <row r="17" spans="1:8" x14ac:dyDescent="0.25">
      <c r="A17" s="102"/>
      <c r="H17" s="72" t="s">
        <v>356</v>
      </c>
    </row>
    <row r="18" spans="1:8" x14ac:dyDescent="0.25">
      <c r="A18" s="58" t="s">
        <v>354</v>
      </c>
      <c r="B18" s="100" t="s">
        <v>489</v>
      </c>
      <c r="C18" s="100">
        <v>1</v>
      </c>
      <c r="H18" s="72" t="s">
        <v>356</v>
      </c>
    </row>
    <row r="19" spans="1:8" x14ac:dyDescent="0.25">
      <c r="A19" s="41" t="s">
        <v>383</v>
      </c>
      <c r="B19" s="100" t="s">
        <v>489</v>
      </c>
      <c r="C19" s="100">
        <v>2</v>
      </c>
      <c r="H19" s="72" t="s">
        <v>356</v>
      </c>
    </row>
    <row r="20" spans="1:8" x14ac:dyDescent="0.25">
      <c r="A20" s="102"/>
      <c r="H20" s="72" t="s">
        <v>356</v>
      </c>
    </row>
    <row r="21" spans="1:8" x14ac:dyDescent="0.25">
      <c r="A21" s="58" t="s">
        <v>411</v>
      </c>
      <c r="B21" s="100" t="s">
        <v>487</v>
      </c>
      <c r="C21" s="100">
        <v>5</v>
      </c>
      <c r="H21" s="72" t="s">
        <v>356</v>
      </c>
    </row>
    <row r="22" spans="1:8" x14ac:dyDescent="0.3">
      <c r="H22" s="72" t="s">
        <v>356</v>
      </c>
    </row>
    <row r="23" spans="1:8" x14ac:dyDescent="0.3">
      <c r="H23" s="72" t="s">
        <v>356</v>
      </c>
    </row>
    <row r="24" spans="1:8" x14ac:dyDescent="0.3">
      <c r="H24" s="72" t="s">
        <v>356</v>
      </c>
    </row>
    <row r="25" spans="1:8" x14ac:dyDescent="0.3">
      <c r="H25" s="72" t="s">
        <v>356</v>
      </c>
    </row>
    <row r="26" spans="1:8" x14ac:dyDescent="0.3">
      <c r="H26" s="72" t="s">
        <v>356</v>
      </c>
    </row>
    <row r="27" spans="1:8" x14ac:dyDescent="0.3">
      <c r="H27" s="72" t="s">
        <v>356</v>
      </c>
    </row>
    <row r="28" spans="1:8" x14ac:dyDescent="0.3">
      <c r="H28" s="72" t="s">
        <v>356</v>
      </c>
    </row>
    <row r="29" spans="1:8" x14ac:dyDescent="0.3">
      <c r="H29" s="72" t="s">
        <v>356</v>
      </c>
    </row>
    <row r="30" spans="1:8" x14ac:dyDescent="0.3">
      <c r="H30" s="72" t="s">
        <v>356</v>
      </c>
    </row>
    <row r="31" spans="1:8" x14ac:dyDescent="0.3">
      <c r="H31" s="149" t="s">
        <v>356</v>
      </c>
    </row>
    <row r="32" spans="1:8" x14ac:dyDescent="0.3">
      <c r="H32" s="149" t="s">
        <v>356</v>
      </c>
    </row>
    <row r="33" spans="8:8" x14ac:dyDescent="0.3">
      <c r="H33" s="149" t="s">
        <v>356</v>
      </c>
    </row>
    <row r="34" spans="8:8" x14ac:dyDescent="0.3">
      <c r="H34" s="149" t="s">
        <v>356</v>
      </c>
    </row>
    <row r="35" spans="8:8" x14ac:dyDescent="0.3">
      <c r="H35" s="72" t="s">
        <v>356</v>
      </c>
    </row>
    <row r="36" spans="8:8" x14ac:dyDescent="0.3">
      <c r="H36" s="149" t="s">
        <v>356</v>
      </c>
    </row>
    <row r="37" spans="8:8" x14ac:dyDescent="0.3">
      <c r="H37" s="149" t="s">
        <v>356</v>
      </c>
    </row>
    <row r="38" spans="8:8" x14ac:dyDescent="0.3">
      <c r="H38" s="149" t="s">
        <v>356</v>
      </c>
    </row>
    <row r="39" spans="8:8" x14ac:dyDescent="0.3">
      <c r="H39" s="149" t="s">
        <v>356</v>
      </c>
    </row>
    <row r="40" spans="8:8" x14ac:dyDescent="0.3">
      <c r="H40" s="149" t="s">
        <v>356</v>
      </c>
    </row>
    <row r="41" spans="8:8" x14ac:dyDescent="0.3">
      <c r="H41" s="72" t="s">
        <v>356</v>
      </c>
    </row>
    <row r="42" spans="8:8" x14ac:dyDescent="0.3">
      <c r="H42" s="72" t="s">
        <v>356</v>
      </c>
    </row>
    <row r="43" spans="8:8" x14ac:dyDescent="0.3">
      <c r="H43" s="72" t="s">
        <v>356</v>
      </c>
    </row>
    <row r="44" spans="8:8" x14ac:dyDescent="0.3">
      <c r="H44" s="72" t="s">
        <v>356</v>
      </c>
    </row>
    <row r="45" spans="8:8" x14ac:dyDescent="0.3">
      <c r="H45" s="72" t="s">
        <v>356</v>
      </c>
    </row>
    <row r="46" spans="8:8" x14ac:dyDescent="0.3">
      <c r="H46" s="72" t="s">
        <v>356</v>
      </c>
    </row>
    <row r="47" spans="8:8" x14ac:dyDescent="0.3">
      <c r="H47" s="72" t="s">
        <v>356</v>
      </c>
    </row>
    <row r="48" spans="8:8" x14ac:dyDescent="0.3">
      <c r="H48" s="72" t="s">
        <v>356</v>
      </c>
    </row>
    <row r="49" spans="8:8" x14ac:dyDescent="0.3">
      <c r="H49" s="72" t="s">
        <v>356</v>
      </c>
    </row>
    <row r="50" spans="8:8" x14ac:dyDescent="0.3">
      <c r="H50" s="58" t="s">
        <v>354</v>
      </c>
    </row>
    <row r="51" spans="8:8" x14ac:dyDescent="0.3">
      <c r="H51" s="58" t="s">
        <v>354</v>
      </c>
    </row>
    <row r="52" spans="8:8" x14ac:dyDescent="0.3">
      <c r="H52" s="58" t="s">
        <v>354</v>
      </c>
    </row>
    <row r="53" spans="8:8" x14ac:dyDescent="0.3">
      <c r="H53" s="58" t="s">
        <v>354</v>
      </c>
    </row>
    <row r="54" spans="8:8" x14ac:dyDescent="0.3">
      <c r="H54" s="58" t="s">
        <v>354</v>
      </c>
    </row>
    <row r="55" spans="8:8" x14ac:dyDescent="0.3">
      <c r="H55" s="58" t="s">
        <v>354</v>
      </c>
    </row>
    <row r="56" spans="8:8" x14ac:dyDescent="0.3">
      <c r="H56" s="58" t="s">
        <v>354</v>
      </c>
    </row>
    <row r="57" spans="8:8" x14ac:dyDescent="0.3">
      <c r="H57" s="58" t="s">
        <v>354</v>
      </c>
    </row>
    <row r="58" spans="8:8" x14ac:dyDescent="0.3">
      <c r="H58" s="58" t="s">
        <v>354</v>
      </c>
    </row>
    <row r="59" spans="8:8" x14ac:dyDescent="0.3">
      <c r="H59" s="58" t="s">
        <v>354</v>
      </c>
    </row>
    <row r="60" spans="8:8" x14ac:dyDescent="0.3">
      <c r="H60" s="58" t="s">
        <v>354</v>
      </c>
    </row>
    <row r="61" spans="8:8" x14ac:dyDescent="0.3">
      <c r="H61" s="58" t="s">
        <v>354</v>
      </c>
    </row>
    <row r="62" spans="8:8" x14ac:dyDescent="0.3">
      <c r="H62" s="58" t="s">
        <v>354</v>
      </c>
    </row>
    <row r="63" spans="8:8" x14ac:dyDescent="0.3">
      <c r="H63" s="58" t="s">
        <v>354</v>
      </c>
    </row>
    <row r="64" spans="8:8" x14ac:dyDescent="0.3">
      <c r="H64" s="58" t="s">
        <v>354</v>
      </c>
    </row>
    <row r="65" spans="8:8" x14ac:dyDescent="0.3">
      <c r="H65" s="58" t="s">
        <v>354</v>
      </c>
    </row>
    <row r="66" spans="8:8" x14ac:dyDescent="0.3">
      <c r="H66" s="58" t="s">
        <v>354</v>
      </c>
    </row>
    <row r="67" spans="8:8" x14ac:dyDescent="0.3">
      <c r="H67" s="58" t="s">
        <v>354</v>
      </c>
    </row>
    <row r="68" spans="8:8" x14ac:dyDescent="0.3">
      <c r="H68" s="58" t="s">
        <v>354</v>
      </c>
    </row>
    <row r="69" spans="8:8" x14ac:dyDescent="0.3">
      <c r="H69" s="58" t="s">
        <v>354</v>
      </c>
    </row>
    <row r="70" spans="8:8" x14ac:dyDescent="0.3">
      <c r="H70" s="58" t="s">
        <v>354</v>
      </c>
    </row>
    <row r="71" spans="8:8" x14ac:dyDescent="0.3">
      <c r="H71" s="58" t="s">
        <v>354</v>
      </c>
    </row>
    <row r="72" spans="8:8" x14ac:dyDescent="0.3">
      <c r="H72" s="58" t="s">
        <v>354</v>
      </c>
    </row>
    <row r="73" spans="8:8" x14ac:dyDescent="0.3">
      <c r="H73" s="58" t="s">
        <v>354</v>
      </c>
    </row>
    <row r="74" spans="8:8" x14ac:dyDescent="0.3">
      <c r="H74" s="58" t="s">
        <v>354</v>
      </c>
    </row>
    <row r="75" spans="8:8" x14ac:dyDescent="0.3">
      <c r="H75" s="58" t="s">
        <v>354</v>
      </c>
    </row>
    <row r="76" spans="8:8" x14ac:dyDescent="0.3">
      <c r="H76" s="58" t="s">
        <v>354</v>
      </c>
    </row>
    <row r="77" spans="8:8" x14ac:dyDescent="0.3">
      <c r="H77" s="177" t="s">
        <v>354</v>
      </c>
    </row>
    <row r="78" spans="8:8" x14ac:dyDescent="0.3">
      <c r="H78" s="58" t="s">
        <v>354</v>
      </c>
    </row>
    <row r="79" spans="8:8" x14ac:dyDescent="0.3">
      <c r="H79" s="58" t="s">
        <v>354</v>
      </c>
    </row>
    <row r="80" spans="8:8" x14ac:dyDescent="0.3">
      <c r="H80" s="58" t="s">
        <v>354</v>
      </c>
    </row>
    <row r="81" spans="8:8" x14ac:dyDescent="0.3">
      <c r="H81" s="58" t="s">
        <v>354</v>
      </c>
    </row>
    <row r="82" spans="8:8" x14ac:dyDescent="0.3">
      <c r="H82" s="58" t="s">
        <v>354</v>
      </c>
    </row>
    <row r="83" spans="8:8" x14ac:dyDescent="0.3">
      <c r="H83" s="58" t="s">
        <v>354</v>
      </c>
    </row>
    <row r="84" spans="8:8" x14ac:dyDescent="0.3">
      <c r="H84" s="58" t="s">
        <v>354</v>
      </c>
    </row>
    <row r="85" spans="8:8" x14ac:dyDescent="0.3">
      <c r="H85" s="58" t="s">
        <v>354</v>
      </c>
    </row>
    <row r="86" spans="8:8" x14ac:dyDescent="0.3">
      <c r="H86" s="58" t="s">
        <v>354</v>
      </c>
    </row>
    <row r="87" spans="8:8" x14ac:dyDescent="0.3">
      <c r="H87" s="58" t="s">
        <v>354</v>
      </c>
    </row>
    <row r="88" spans="8:8" x14ac:dyDescent="0.3">
      <c r="H88" s="58" t="s">
        <v>354</v>
      </c>
    </row>
    <row r="89" spans="8:8" x14ac:dyDescent="0.3">
      <c r="H89" s="58" t="s">
        <v>354</v>
      </c>
    </row>
    <row r="90" spans="8:8" x14ac:dyDescent="0.3">
      <c r="H90" s="58" t="s">
        <v>354</v>
      </c>
    </row>
    <row r="91" spans="8:8" x14ac:dyDescent="0.3">
      <c r="H91" s="58" t="s">
        <v>354</v>
      </c>
    </row>
    <row r="92" spans="8:8" x14ac:dyDescent="0.3">
      <c r="H92" s="85" t="s">
        <v>423</v>
      </c>
    </row>
    <row r="93" spans="8:8" x14ac:dyDescent="0.3">
      <c r="H93" s="85" t="s">
        <v>423</v>
      </c>
    </row>
    <row r="94" spans="8:8" x14ac:dyDescent="0.3">
      <c r="H94" s="85" t="s">
        <v>423</v>
      </c>
    </row>
    <row r="95" spans="8:8" x14ac:dyDescent="0.3">
      <c r="H95" s="85" t="s">
        <v>423</v>
      </c>
    </row>
    <row r="96" spans="8:8" x14ac:dyDescent="0.3">
      <c r="H96" s="85" t="s">
        <v>423</v>
      </c>
    </row>
    <row r="97" spans="8:8" x14ac:dyDescent="0.3">
      <c r="H97" s="85" t="s">
        <v>423</v>
      </c>
    </row>
    <row r="98" spans="8:8" x14ac:dyDescent="0.3">
      <c r="H98" s="85" t="s">
        <v>423</v>
      </c>
    </row>
    <row r="99" spans="8:8" x14ac:dyDescent="0.3">
      <c r="H99" s="85" t="s">
        <v>423</v>
      </c>
    </row>
    <row r="100" spans="8:8" x14ac:dyDescent="0.3">
      <c r="H100" s="85" t="s">
        <v>423</v>
      </c>
    </row>
    <row r="101" spans="8:8" x14ac:dyDescent="0.3">
      <c r="H101" s="70" t="s">
        <v>13</v>
      </c>
    </row>
    <row r="102" spans="8:8" x14ac:dyDescent="0.3">
      <c r="H102" s="70" t="s">
        <v>13</v>
      </c>
    </row>
    <row r="103" spans="8:8" x14ac:dyDescent="0.3">
      <c r="H103" s="70" t="s">
        <v>13</v>
      </c>
    </row>
    <row r="104" spans="8:8" x14ac:dyDescent="0.3">
      <c r="H104" s="70" t="s">
        <v>13</v>
      </c>
    </row>
    <row r="105" spans="8:8" x14ac:dyDescent="0.3">
      <c r="H105" s="70" t="s">
        <v>13</v>
      </c>
    </row>
    <row r="106" spans="8:8" x14ac:dyDescent="0.3">
      <c r="H106" s="70" t="s">
        <v>13</v>
      </c>
    </row>
    <row r="107" spans="8:8" x14ac:dyDescent="0.3">
      <c r="H107" s="70" t="s">
        <v>13</v>
      </c>
    </row>
    <row r="108" spans="8:8" x14ac:dyDescent="0.3">
      <c r="H108" s="70" t="s">
        <v>13</v>
      </c>
    </row>
    <row r="109" spans="8:8" x14ac:dyDescent="0.3">
      <c r="H109" s="71" t="s">
        <v>355</v>
      </c>
    </row>
    <row r="110" spans="8:8" x14ac:dyDescent="0.3">
      <c r="H110" s="71" t="s">
        <v>355</v>
      </c>
    </row>
    <row r="111" spans="8:8" x14ac:dyDescent="0.3">
      <c r="H111" s="71" t="s">
        <v>355</v>
      </c>
    </row>
    <row r="112" spans="8:8" x14ac:dyDescent="0.3">
      <c r="H112" s="71" t="s">
        <v>355</v>
      </c>
    </row>
    <row r="113" spans="8:8" x14ac:dyDescent="0.3">
      <c r="H113" s="71" t="s">
        <v>355</v>
      </c>
    </row>
    <row r="114" spans="8:8" x14ac:dyDescent="0.3">
      <c r="H114" s="71" t="s">
        <v>355</v>
      </c>
    </row>
    <row r="115" spans="8:8" x14ac:dyDescent="0.3">
      <c r="H115" s="71" t="s">
        <v>355</v>
      </c>
    </row>
    <row r="116" spans="8:8" x14ac:dyDescent="0.3">
      <c r="H116" s="71" t="s">
        <v>355</v>
      </c>
    </row>
    <row r="117" spans="8:8" x14ac:dyDescent="0.3">
      <c r="H117" s="71" t="s">
        <v>355</v>
      </c>
    </row>
    <row r="118" spans="8:8" x14ac:dyDescent="0.3">
      <c r="H118" s="71" t="s">
        <v>355</v>
      </c>
    </row>
    <row r="119" spans="8:8" x14ac:dyDescent="0.3">
      <c r="H119" s="172" t="s">
        <v>355</v>
      </c>
    </row>
    <row r="120" spans="8:8" x14ac:dyDescent="0.3">
      <c r="H120" s="71" t="s">
        <v>355</v>
      </c>
    </row>
    <row r="121" spans="8:8" x14ac:dyDescent="0.3">
      <c r="H121" s="71" t="s">
        <v>355</v>
      </c>
    </row>
    <row r="122" spans="8:8" x14ac:dyDescent="0.3">
      <c r="H122" s="71" t="s">
        <v>355</v>
      </c>
    </row>
    <row r="123" spans="8:8" x14ac:dyDescent="0.3">
      <c r="H123" s="71" t="s">
        <v>355</v>
      </c>
    </row>
    <row r="124" spans="8:8" x14ac:dyDescent="0.3">
      <c r="H124" s="71" t="s">
        <v>355</v>
      </c>
    </row>
    <row r="125" spans="8:8" x14ac:dyDescent="0.3">
      <c r="H125" s="71" t="s">
        <v>355</v>
      </c>
    </row>
    <row r="126" spans="8:8" x14ac:dyDescent="0.3">
      <c r="H126" s="71" t="s">
        <v>355</v>
      </c>
    </row>
    <row r="127" spans="8:8" x14ac:dyDescent="0.3">
      <c r="H127" s="71" t="s">
        <v>355</v>
      </c>
    </row>
    <row r="128" spans="8:8" x14ac:dyDescent="0.3">
      <c r="H128" s="71" t="s">
        <v>355</v>
      </c>
    </row>
    <row r="129" spans="8:8" x14ac:dyDescent="0.3">
      <c r="H129" s="71" t="s">
        <v>355</v>
      </c>
    </row>
    <row r="130" spans="8:8" x14ac:dyDescent="0.3">
      <c r="H130" s="71" t="s">
        <v>355</v>
      </c>
    </row>
    <row r="131" spans="8:8" x14ac:dyDescent="0.3">
      <c r="H131" s="71" t="s">
        <v>355</v>
      </c>
    </row>
    <row r="132" spans="8:8" x14ac:dyDescent="0.3">
      <c r="H132" s="71" t="s">
        <v>355</v>
      </c>
    </row>
    <row r="133" spans="8:8" x14ac:dyDescent="0.3">
      <c r="H133" s="71" t="s">
        <v>355</v>
      </c>
    </row>
    <row r="134" spans="8:8" x14ac:dyDescent="0.3">
      <c r="H134" s="71" t="s">
        <v>355</v>
      </c>
    </row>
    <row r="135" spans="8:8" x14ac:dyDescent="0.3">
      <c r="H135" s="144" t="s">
        <v>355</v>
      </c>
    </row>
    <row r="136" spans="8:8" x14ac:dyDescent="0.3">
      <c r="H136" s="71" t="s">
        <v>355</v>
      </c>
    </row>
    <row r="137" spans="8:8" x14ac:dyDescent="0.3">
      <c r="H137" s="71" t="s">
        <v>355</v>
      </c>
    </row>
    <row r="138" spans="8:8" x14ac:dyDescent="0.3">
      <c r="H138" s="71" t="s">
        <v>355</v>
      </c>
    </row>
    <row r="139" spans="8:8" x14ac:dyDescent="0.3">
      <c r="H139" s="71" t="s">
        <v>355</v>
      </c>
    </row>
    <row r="140" spans="8:8" x14ac:dyDescent="0.3">
      <c r="H140" s="71" t="s">
        <v>355</v>
      </c>
    </row>
    <row r="141" spans="8:8" x14ac:dyDescent="0.3">
      <c r="H141" s="71" t="s">
        <v>355</v>
      </c>
    </row>
    <row r="142" spans="8:8" x14ac:dyDescent="0.3">
      <c r="H142" s="71" t="s">
        <v>355</v>
      </c>
    </row>
    <row r="143" spans="8:8" x14ac:dyDescent="0.3">
      <c r="H143" s="144" t="s">
        <v>355</v>
      </c>
    </row>
    <row r="144" spans="8:8" ht="56.25" x14ac:dyDescent="0.3">
      <c r="H144" s="154" t="s">
        <v>521</v>
      </c>
    </row>
    <row r="145" spans="8:8" x14ac:dyDescent="0.3">
      <c r="H145" s="41" t="s">
        <v>383</v>
      </c>
    </row>
    <row r="146" spans="8:8" x14ac:dyDescent="0.3">
      <c r="H146" s="41" t="s">
        <v>383</v>
      </c>
    </row>
    <row r="147" spans="8:8" x14ac:dyDescent="0.3">
      <c r="H147" s="156" t="s">
        <v>366</v>
      </c>
    </row>
    <row r="148" spans="8:8" x14ac:dyDescent="0.3">
      <c r="H148" s="156" t="s">
        <v>366</v>
      </c>
    </row>
    <row r="149" spans="8:8" x14ac:dyDescent="0.3">
      <c r="H149" s="156" t="s">
        <v>366</v>
      </c>
    </row>
    <row r="150" spans="8:8" x14ac:dyDescent="0.3">
      <c r="H150" s="156" t="s">
        <v>366</v>
      </c>
    </row>
    <row r="151" spans="8:8" x14ac:dyDescent="0.3">
      <c r="H151" s="156" t="s">
        <v>366</v>
      </c>
    </row>
    <row r="152" spans="8:8" x14ac:dyDescent="0.3">
      <c r="H152" s="156" t="s">
        <v>366</v>
      </c>
    </row>
    <row r="153" spans="8:8" x14ac:dyDescent="0.3">
      <c r="H153" s="156" t="s">
        <v>366</v>
      </c>
    </row>
    <row r="154" spans="8:8" x14ac:dyDescent="0.3">
      <c r="H154" s="156" t="s">
        <v>366</v>
      </c>
    </row>
    <row r="155" spans="8:8" x14ac:dyDescent="0.3">
      <c r="H155" s="156" t="s">
        <v>366</v>
      </c>
    </row>
    <row r="156" spans="8:8" x14ac:dyDescent="0.3">
      <c r="H156" s="156" t="s">
        <v>366</v>
      </c>
    </row>
    <row r="157" spans="8:8" x14ac:dyDescent="0.3">
      <c r="H157" s="156" t="s">
        <v>366</v>
      </c>
    </row>
    <row r="158" spans="8:8" x14ac:dyDescent="0.3">
      <c r="H158" s="159" t="s">
        <v>366</v>
      </c>
    </row>
    <row r="159" spans="8:8" x14ac:dyDescent="0.3">
      <c r="H159" s="159" t="s">
        <v>366</v>
      </c>
    </row>
    <row r="160" spans="8:8" x14ac:dyDescent="0.3">
      <c r="H160" s="159" t="s">
        <v>366</v>
      </c>
    </row>
    <row r="161" spans="8:8" x14ac:dyDescent="0.3">
      <c r="H161" s="159" t="s">
        <v>366</v>
      </c>
    </row>
    <row r="162" spans="8:8" x14ac:dyDescent="0.3">
      <c r="H162" s="156" t="s">
        <v>366</v>
      </c>
    </row>
    <row r="163" spans="8:8" x14ac:dyDescent="0.3">
      <c r="H163" s="156" t="s">
        <v>366</v>
      </c>
    </row>
    <row r="164" spans="8:8" x14ac:dyDescent="0.3">
      <c r="H164" s="156" t="s">
        <v>366</v>
      </c>
    </row>
    <row r="165" spans="8:8" x14ac:dyDescent="0.3">
      <c r="H165" s="156" t="s">
        <v>366</v>
      </c>
    </row>
    <row r="166" spans="8:8" x14ac:dyDescent="0.3">
      <c r="H166" s="156" t="s">
        <v>366</v>
      </c>
    </row>
    <row r="167" spans="8:8" x14ac:dyDescent="0.3">
      <c r="H167" s="156" t="s">
        <v>366</v>
      </c>
    </row>
    <row r="168" spans="8:8" x14ac:dyDescent="0.3">
      <c r="H168" s="156" t="s">
        <v>366</v>
      </c>
    </row>
    <row r="169" spans="8:8" x14ac:dyDescent="0.3">
      <c r="H169" s="156" t="s">
        <v>366</v>
      </c>
    </row>
    <row r="170" spans="8:8" x14ac:dyDescent="0.3">
      <c r="H170" s="156" t="s">
        <v>366</v>
      </c>
    </row>
    <row r="171" spans="8:8" x14ac:dyDescent="0.3">
      <c r="H171" s="156" t="s">
        <v>366</v>
      </c>
    </row>
    <row r="172" spans="8:8" x14ac:dyDescent="0.3">
      <c r="H172" s="156" t="s">
        <v>366</v>
      </c>
    </row>
    <row r="173" spans="8:8" x14ac:dyDescent="0.3">
      <c r="H173" s="75" t="s">
        <v>374</v>
      </c>
    </row>
    <row r="174" spans="8:8" x14ac:dyDescent="0.3">
      <c r="H174" s="75" t="s">
        <v>374</v>
      </c>
    </row>
    <row r="175" spans="8:8" x14ac:dyDescent="0.3">
      <c r="H175" s="75" t="s">
        <v>374</v>
      </c>
    </row>
    <row r="176" spans="8:8" x14ac:dyDescent="0.3">
      <c r="H176" s="75" t="s">
        <v>374</v>
      </c>
    </row>
    <row r="177" spans="8:8" x14ac:dyDescent="0.3">
      <c r="H177" s="75" t="s">
        <v>374</v>
      </c>
    </row>
    <row r="178" spans="8:8" x14ac:dyDescent="0.3">
      <c r="H178" s="75" t="s">
        <v>374</v>
      </c>
    </row>
    <row r="179" spans="8:8" x14ac:dyDescent="0.3">
      <c r="H179" s="75" t="s">
        <v>374</v>
      </c>
    </row>
    <row r="180" spans="8:8" x14ac:dyDescent="0.3">
      <c r="H180" s="76" t="s">
        <v>375</v>
      </c>
    </row>
    <row r="181" spans="8:8" x14ac:dyDescent="0.3">
      <c r="H181" s="76" t="s">
        <v>375</v>
      </c>
    </row>
    <row r="182" spans="8:8" x14ac:dyDescent="0.3">
      <c r="H182" s="76" t="s">
        <v>375</v>
      </c>
    </row>
    <row r="183" spans="8:8" x14ac:dyDescent="0.3">
      <c r="H183" s="76" t="s">
        <v>375</v>
      </c>
    </row>
    <row r="184" spans="8:8" x14ac:dyDescent="0.3">
      <c r="H184" s="76" t="s">
        <v>375</v>
      </c>
    </row>
    <row r="185" spans="8:8" x14ac:dyDescent="0.3">
      <c r="H185" s="76" t="s">
        <v>375</v>
      </c>
    </row>
    <row r="186" spans="8:8" x14ac:dyDescent="0.3">
      <c r="H186" s="76" t="s">
        <v>375</v>
      </c>
    </row>
    <row r="187" spans="8:8" x14ac:dyDescent="0.3">
      <c r="H187" s="76" t="s">
        <v>375</v>
      </c>
    </row>
    <row r="188" spans="8:8" x14ac:dyDescent="0.3">
      <c r="H188" s="76" t="s">
        <v>375</v>
      </c>
    </row>
    <row r="189" spans="8:8" x14ac:dyDescent="0.3">
      <c r="H189" s="76" t="s">
        <v>375</v>
      </c>
    </row>
    <row r="190" spans="8:8" x14ac:dyDescent="0.3">
      <c r="H190" s="76" t="s">
        <v>375</v>
      </c>
    </row>
    <row r="191" spans="8:8" x14ac:dyDescent="0.3">
      <c r="H191" s="76" t="s">
        <v>375</v>
      </c>
    </row>
    <row r="192" spans="8:8" x14ac:dyDescent="0.3">
      <c r="H192" s="76" t="s">
        <v>375</v>
      </c>
    </row>
    <row r="193" spans="8:8" x14ac:dyDescent="0.3">
      <c r="H193" s="76" t="s">
        <v>375</v>
      </c>
    </row>
    <row r="194" spans="8:8" x14ac:dyDescent="0.3">
      <c r="H194" s="58" t="s">
        <v>411</v>
      </c>
    </row>
    <row r="195" spans="8:8" x14ac:dyDescent="0.3">
      <c r="H195" s="58" t="s">
        <v>411</v>
      </c>
    </row>
    <row r="196" spans="8:8" x14ac:dyDescent="0.3">
      <c r="H196" s="58" t="s">
        <v>411</v>
      </c>
    </row>
    <row r="197" spans="8:8" x14ac:dyDescent="0.3">
      <c r="H197" s="58" t="s">
        <v>411</v>
      </c>
    </row>
    <row r="198" spans="8:8" x14ac:dyDescent="0.3">
      <c r="H198" s="58" t="s">
        <v>411</v>
      </c>
    </row>
    <row r="199" spans="8:8" x14ac:dyDescent="0.3">
      <c r="H199" s="180"/>
    </row>
    <row r="200" spans="8:8" ht="24" x14ac:dyDescent="0.3">
      <c r="H200" s="60"/>
    </row>
    <row r="201" spans="8:8" x14ac:dyDescent="0.3">
      <c r="H201" s="136"/>
    </row>
    <row r="202" spans="8:8" x14ac:dyDescent="0.3">
      <c r="H202" s="136"/>
    </row>
    <row r="203" spans="8:8" x14ac:dyDescent="0.3">
      <c r="H203" s="136"/>
    </row>
    <row r="204" spans="8:8" x14ac:dyDescent="0.3">
      <c r="H204" s="136"/>
    </row>
    <row r="205" spans="8:8" x14ac:dyDescent="0.3">
      <c r="H205" s="136"/>
    </row>
    <row r="206" spans="8:8" x14ac:dyDescent="0.3">
      <c r="H206" s="136"/>
    </row>
    <row r="207" spans="8:8" x14ac:dyDescent="0.3">
      <c r="H207" s="136"/>
    </row>
    <row r="208" spans="8:8" x14ac:dyDescent="0.3">
      <c r="H208" s="136"/>
    </row>
    <row r="209" spans="8:8" x14ac:dyDescent="0.3">
      <c r="H209" s="136"/>
    </row>
    <row r="210" spans="8:8" x14ac:dyDescent="0.3">
      <c r="H210" s="136"/>
    </row>
    <row r="211" spans="8:8" x14ac:dyDescent="0.3">
      <c r="H211" s="41"/>
    </row>
    <row r="212" spans="8:8" x14ac:dyDescent="0.3">
      <c r="H212" s="136"/>
    </row>
    <row r="213" spans="8:8" x14ac:dyDescent="0.3">
      <c r="H213" s="86"/>
    </row>
    <row r="214" spans="8:8" x14ac:dyDescent="0.3">
      <c r="H214" s="83"/>
    </row>
    <row r="215" spans="8:8" x14ac:dyDescent="0.3">
      <c r="H215" s="83"/>
    </row>
    <row r="216" spans="8:8" x14ac:dyDescent="0.3">
      <c r="H216" s="83"/>
    </row>
    <row r="217" spans="8:8" x14ac:dyDescent="0.3">
      <c r="H217" s="84"/>
    </row>
    <row r="218" spans="8:8" x14ac:dyDescent="0.3">
      <c r="H218" s="84"/>
    </row>
    <row r="219" spans="8:8" x14ac:dyDescent="0.3">
      <c r="H219" s="136"/>
    </row>
    <row r="220" spans="8:8" x14ac:dyDescent="0.3">
      <c r="H220" s="64"/>
    </row>
    <row r="221" spans="8:8" x14ac:dyDescent="0.3">
      <c r="H221" s="66"/>
    </row>
    <row r="222" spans="8:8" x14ac:dyDescent="0.3">
      <c r="H222" s="67"/>
    </row>
    <row r="223" spans="8:8" x14ac:dyDescent="0.3">
      <c r="H223" s="69"/>
    </row>
    <row r="224" spans="8:8" x14ac:dyDescent="0.3">
      <c r="H224" s="159"/>
    </row>
    <row r="225" spans="8:8" x14ac:dyDescent="0.3">
      <c r="H225" s="159"/>
    </row>
    <row r="226" spans="8:8" x14ac:dyDescent="0.3">
      <c r="H226" s="163"/>
    </row>
    <row r="227" spans="8:8" x14ac:dyDescent="0.3">
      <c r="H227" s="163"/>
    </row>
    <row r="228" spans="8:8" x14ac:dyDescent="0.3">
      <c r="H228" s="163"/>
    </row>
    <row r="229" spans="8:8" x14ac:dyDescent="0.3">
      <c r="H229" s="79"/>
    </row>
    <row r="230" spans="8:8" x14ac:dyDescent="0.3">
      <c r="H230" s="77"/>
    </row>
    <row r="231" spans="8:8" x14ac:dyDescent="0.3">
      <c r="H231" s="77"/>
    </row>
    <row r="232" spans="8:8" x14ac:dyDescent="0.3">
      <c r="H232" s="77"/>
    </row>
    <row r="233" spans="8:8" x14ac:dyDescent="0.3">
      <c r="H233" s="80"/>
    </row>
    <row r="234" spans="8:8" x14ac:dyDescent="0.3">
      <c r="H234" s="81"/>
    </row>
    <row r="260" spans="8:8" x14ac:dyDescent="0.3">
      <c r="H260" s="91"/>
    </row>
  </sheetData>
  <sortState xmlns:xlrd2="http://schemas.microsoft.com/office/spreadsheetml/2017/richdata2" ref="H1:H303">
    <sortCondition ref="H1:H303"/>
  </sortState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AC13-D32E-4015-8914-D21AD65A2A08}">
  <dimension ref="A2:I29"/>
  <sheetViews>
    <sheetView topLeftCell="A7" zoomScaleNormal="100" workbookViewId="0">
      <selection activeCell="I7" sqref="I7"/>
    </sheetView>
  </sheetViews>
  <sheetFormatPr defaultRowHeight="15" x14ac:dyDescent="0.25"/>
  <cols>
    <col min="3" max="3" width="48.140625" customWidth="1"/>
    <col min="4" max="4" width="45" bestFit="1" customWidth="1"/>
    <col min="5" max="6" width="23.140625" bestFit="1" customWidth="1"/>
    <col min="7" max="7" width="25" customWidth="1"/>
    <col min="8" max="8" width="30.85546875" customWidth="1"/>
    <col min="9" max="9" width="50.85546875" bestFit="1" customWidth="1"/>
  </cols>
  <sheetData>
    <row r="2" spans="1:9" s="5" customFormat="1" ht="28.5" x14ac:dyDescent="0.25">
      <c r="A2" s="198"/>
      <c r="B2" s="198"/>
      <c r="C2" s="198"/>
      <c r="D2" s="95" t="s">
        <v>475</v>
      </c>
      <c r="E2" s="94">
        <v>2024</v>
      </c>
      <c r="F2" s="94">
        <v>2023</v>
      </c>
      <c r="G2" s="187" t="s">
        <v>519</v>
      </c>
      <c r="H2" s="187"/>
    </row>
    <row r="3" spans="1:9" s="5" customFormat="1" ht="25.5" x14ac:dyDescent="0.25">
      <c r="A3" s="194" t="s">
        <v>476</v>
      </c>
      <c r="B3" s="194"/>
      <c r="C3" s="194"/>
      <c r="D3" s="87" t="s">
        <v>475</v>
      </c>
      <c r="E3" s="87">
        <v>280500</v>
      </c>
      <c r="F3" s="87">
        <v>279500</v>
      </c>
      <c r="G3" s="192">
        <f>E3*100/F3-100</f>
        <v>0.35778175313059535</v>
      </c>
      <c r="H3" s="192"/>
    </row>
    <row r="4" spans="1:9" s="5" customFormat="1" ht="25.5" x14ac:dyDescent="0.25">
      <c r="A4" s="194" t="s">
        <v>477</v>
      </c>
      <c r="B4" s="194"/>
      <c r="C4" s="194"/>
      <c r="D4" s="87" t="s">
        <v>475</v>
      </c>
      <c r="E4" s="87">
        <v>63000</v>
      </c>
      <c r="F4" s="87">
        <v>57500</v>
      </c>
      <c r="G4" s="192">
        <f t="shared" ref="G4:G9" si="0">E4*100/F4-100</f>
        <v>9.5652173913043441</v>
      </c>
      <c r="H4" s="192"/>
    </row>
    <row r="5" spans="1:9" s="5" customFormat="1" ht="25.5" x14ac:dyDescent="0.25">
      <c r="A5" s="194" t="s">
        <v>465</v>
      </c>
      <c r="B5" s="194"/>
      <c r="C5" s="194"/>
      <c r="D5" s="87" t="s">
        <v>475</v>
      </c>
      <c r="E5" s="87">
        <v>5500</v>
      </c>
      <c r="F5" s="87">
        <v>4500</v>
      </c>
      <c r="G5" s="192">
        <f t="shared" si="0"/>
        <v>22.222222222222229</v>
      </c>
      <c r="H5" s="192"/>
    </row>
    <row r="6" spans="1:9" s="5" customFormat="1" ht="25.5" x14ac:dyDescent="0.25">
      <c r="A6" s="194" t="s">
        <v>466</v>
      </c>
      <c r="B6" s="194"/>
      <c r="C6" s="194"/>
      <c r="D6" s="87" t="s">
        <v>475</v>
      </c>
      <c r="E6" s="87">
        <v>8000</v>
      </c>
      <c r="F6" s="87">
        <v>10000</v>
      </c>
      <c r="G6" s="191">
        <f t="shared" si="0"/>
        <v>-20</v>
      </c>
      <c r="H6" s="191"/>
    </row>
    <row r="7" spans="1:9" s="5" customFormat="1" ht="25.5" x14ac:dyDescent="0.25">
      <c r="A7" s="194" t="s">
        <v>478</v>
      </c>
      <c r="B7" s="194"/>
      <c r="C7" s="194"/>
      <c r="D7" s="87" t="s">
        <v>475</v>
      </c>
      <c r="E7" s="87">
        <v>9000</v>
      </c>
      <c r="F7" s="87">
        <v>6000</v>
      </c>
      <c r="G7" s="192">
        <f t="shared" si="0"/>
        <v>50</v>
      </c>
      <c r="H7" s="192"/>
    </row>
    <row r="8" spans="1:9" s="5" customFormat="1" ht="25.5" x14ac:dyDescent="0.25">
      <c r="A8" s="194" t="s">
        <v>479</v>
      </c>
      <c r="B8" s="194"/>
      <c r="C8" s="194"/>
      <c r="D8" s="87" t="s">
        <v>475</v>
      </c>
      <c r="E8" s="87">
        <v>18000</v>
      </c>
      <c r="F8" s="87">
        <v>20000</v>
      </c>
      <c r="G8" s="191">
        <f t="shared" si="0"/>
        <v>-10</v>
      </c>
      <c r="H8" s="191"/>
    </row>
    <row r="9" spans="1:9" s="5" customFormat="1" ht="25.5" x14ac:dyDescent="0.25">
      <c r="A9" s="194" t="s">
        <v>480</v>
      </c>
      <c r="B9" s="194"/>
      <c r="C9" s="194"/>
      <c r="D9" s="87" t="s">
        <v>475</v>
      </c>
      <c r="E9" s="87">
        <v>12500</v>
      </c>
      <c r="F9" s="87">
        <v>11000</v>
      </c>
      <c r="G9" s="192">
        <f t="shared" si="0"/>
        <v>13.63636363636364</v>
      </c>
      <c r="H9" s="192"/>
    </row>
    <row r="10" spans="1:9" s="5" customFormat="1" ht="25.5" x14ac:dyDescent="0.25">
      <c r="A10" s="194" t="s">
        <v>468</v>
      </c>
      <c r="B10" s="194"/>
      <c r="C10" s="194"/>
      <c r="D10" s="87" t="s">
        <v>475</v>
      </c>
      <c r="E10" s="87">
        <v>0</v>
      </c>
      <c r="F10" s="87">
        <v>0</v>
      </c>
      <c r="G10" s="193" t="s">
        <v>368</v>
      </c>
      <c r="H10" s="193"/>
    </row>
    <row r="11" spans="1:9" s="5" customFormat="1" ht="25.5" x14ac:dyDescent="0.25">
      <c r="A11" s="195" t="s">
        <v>481</v>
      </c>
      <c r="B11" s="196"/>
      <c r="C11" s="197"/>
      <c r="D11" s="87" t="s">
        <v>475</v>
      </c>
      <c r="E11" s="137">
        <v>59600</v>
      </c>
      <c r="F11" s="87">
        <v>59600</v>
      </c>
      <c r="G11" s="193" t="s">
        <v>509</v>
      </c>
      <c r="H11" s="193"/>
      <c r="I11" s="138" t="s">
        <v>518</v>
      </c>
    </row>
    <row r="12" spans="1:9" s="5" customFormat="1" ht="27" x14ac:dyDescent="0.25">
      <c r="A12" s="194" t="s">
        <v>469</v>
      </c>
      <c r="B12" s="194"/>
      <c r="C12" s="194"/>
      <c r="D12" s="87" t="s">
        <v>475</v>
      </c>
      <c r="E12" s="90">
        <f>SUM(E3:E11)</f>
        <v>456100</v>
      </c>
      <c r="F12" s="90">
        <f>SUM(F3:F11)</f>
        <v>448100</v>
      </c>
      <c r="G12" s="192">
        <f t="shared" ref="G12" si="1">E12*100/F12-100</f>
        <v>1.7853157777281865</v>
      </c>
      <c r="H12" s="192"/>
    </row>
    <row r="13" spans="1:9" s="5" customFormat="1" ht="18.75" x14ac:dyDescent="0.25">
      <c r="G13" s="91"/>
      <c r="H13" s="92"/>
    </row>
    <row r="14" spans="1:9" s="5" customFormat="1" ht="18.75" x14ac:dyDescent="0.25">
      <c r="G14" s="91"/>
      <c r="H14" s="92"/>
    </row>
    <row r="15" spans="1:9" s="5" customFormat="1" ht="28.5" x14ac:dyDescent="0.25">
      <c r="A15" s="199"/>
      <c r="B15" s="200"/>
      <c r="C15" s="201"/>
      <c r="D15" s="95" t="s">
        <v>416</v>
      </c>
      <c r="E15" s="94">
        <v>2024</v>
      </c>
      <c r="F15" s="94">
        <v>2023</v>
      </c>
      <c r="G15" s="187" t="s">
        <v>520</v>
      </c>
      <c r="H15" s="187"/>
    </row>
    <row r="16" spans="1:9" s="5" customFormat="1" ht="25.5" x14ac:dyDescent="0.25">
      <c r="A16" s="194" t="s">
        <v>476</v>
      </c>
      <c r="B16" s="194"/>
      <c r="C16" s="194"/>
      <c r="D16" s="87" t="s">
        <v>472</v>
      </c>
      <c r="E16" s="88">
        <v>41</v>
      </c>
      <c r="F16" s="88">
        <v>34</v>
      </c>
      <c r="G16" s="189">
        <f t="shared" ref="G16:G29" si="2">E16-F16</f>
        <v>7</v>
      </c>
      <c r="H16" s="189"/>
    </row>
    <row r="17" spans="1:9" s="5" customFormat="1" ht="25.5" x14ac:dyDescent="0.25">
      <c r="A17" s="194"/>
      <c r="B17" s="194"/>
      <c r="C17" s="194"/>
      <c r="D17" s="87" t="s">
        <v>471</v>
      </c>
      <c r="E17" s="88">
        <v>28</v>
      </c>
      <c r="F17" s="88">
        <v>25</v>
      </c>
      <c r="G17" s="189">
        <f t="shared" si="2"/>
        <v>3</v>
      </c>
      <c r="H17" s="189"/>
    </row>
    <row r="18" spans="1:9" s="5" customFormat="1" ht="25.5" x14ac:dyDescent="0.25">
      <c r="A18" s="194"/>
      <c r="B18" s="194"/>
      <c r="C18" s="194"/>
      <c r="D18" s="87" t="s">
        <v>470</v>
      </c>
      <c r="E18" s="88">
        <v>40</v>
      </c>
      <c r="F18" s="88">
        <v>59</v>
      </c>
      <c r="G18" s="188">
        <f t="shared" si="2"/>
        <v>-19</v>
      </c>
      <c r="H18" s="188"/>
    </row>
    <row r="19" spans="1:9" s="5" customFormat="1" ht="25.5" x14ac:dyDescent="0.25">
      <c r="A19" s="194" t="s">
        <v>477</v>
      </c>
      <c r="B19" s="194"/>
      <c r="C19" s="194"/>
      <c r="D19" s="87" t="s">
        <v>514</v>
      </c>
      <c r="E19" s="88">
        <v>12</v>
      </c>
      <c r="F19" s="88">
        <v>11</v>
      </c>
      <c r="G19" s="189">
        <f t="shared" si="2"/>
        <v>1</v>
      </c>
      <c r="H19" s="189"/>
      <c r="I19" s="139" t="s">
        <v>515</v>
      </c>
    </row>
    <row r="20" spans="1:9" s="5" customFormat="1" ht="25.5" x14ac:dyDescent="0.25">
      <c r="A20" s="194"/>
      <c r="B20" s="194"/>
      <c r="C20" s="194"/>
      <c r="D20" s="87" t="s">
        <v>471</v>
      </c>
      <c r="E20" s="88">
        <v>5</v>
      </c>
      <c r="F20" s="88">
        <v>6</v>
      </c>
      <c r="G20" s="188">
        <f t="shared" si="2"/>
        <v>-1</v>
      </c>
      <c r="H20" s="188"/>
    </row>
    <row r="21" spans="1:9" s="5" customFormat="1" ht="25.5" x14ac:dyDescent="0.25">
      <c r="A21" s="194"/>
      <c r="B21" s="194"/>
      <c r="C21" s="194"/>
      <c r="D21" s="87" t="s">
        <v>470</v>
      </c>
      <c r="E21" s="88">
        <v>10</v>
      </c>
      <c r="F21" s="88">
        <v>8</v>
      </c>
      <c r="G21" s="189">
        <f t="shared" si="2"/>
        <v>2</v>
      </c>
      <c r="H21" s="189"/>
    </row>
    <row r="22" spans="1:9" s="5" customFormat="1" ht="25.5" x14ac:dyDescent="0.25">
      <c r="A22" s="194"/>
      <c r="B22" s="194"/>
      <c r="C22" s="194"/>
      <c r="D22" s="87" t="s">
        <v>473</v>
      </c>
      <c r="E22" s="88">
        <v>1</v>
      </c>
      <c r="F22" s="88">
        <v>1</v>
      </c>
      <c r="G22" s="190">
        <f t="shared" si="2"/>
        <v>0</v>
      </c>
      <c r="H22" s="190"/>
    </row>
    <row r="23" spans="1:9" s="5" customFormat="1" ht="25.5" x14ac:dyDescent="0.25">
      <c r="A23" s="194" t="s">
        <v>465</v>
      </c>
      <c r="B23" s="194"/>
      <c r="C23" s="194"/>
      <c r="D23" s="87" t="s">
        <v>383</v>
      </c>
      <c r="E23" s="88">
        <v>22</v>
      </c>
      <c r="F23" s="88">
        <v>9</v>
      </c>
      <c r="G23" s="189">
        <f t="shared" si="2"/>
        <v>13</v>
      </c>
      <c r="H23" s="189"/>
    </row>
    <row r="24" spans="1:9" s="5" customFormat="1" ht="25.5" x14ac:dyDescent="0.25">
      <c r="A24" s="194" t="s">
        <v>474</v>
      </c>
      <c r="B24" s="194"/>
      <c r="C24" s="194"/>
      <c r="D24" s="87" t="s">
        <v>383</v>
      </c>
      <c r="E24" s="89">
        <v>20</v>
      </c>
      <c r="F24" s="88">
        <v>35</v>
      </c>
      <c r="G24" s="188">
        <f t="shared" si="2"/>
        <v>-15</v>
      </c>
      <c r="H24" s="188"/>
    </row>
    <row r="25" spans="1:9" s="5" customFormat="1" ht="25.5" x14ac:dyDescent="0.25">
      <c r="A25" s="194" t="s">
        <v>478</v>
      </c>
      <c r="B25" s="194"/>
      <c r="C25" s="194"/>
      <c r="D25" s="87" t="s">
        <v>472</v>
      </c>
      <c r="E25" s="88">
        <v>1</v>
      </c>
      <c r="F25" s="88">
        <v>1</v>
      </c>
      <c r="G25" s="202">
        <f t="shared" si="2"/>
        <v>0</v>
      </c>
      <c r="H25" s="202"/>
    </row>
    <row r="26" spans="1:9" s="5" customFormat="1" ht="25.5" x14ac:dyDescent="0.25">
      <c r="A26" s="194"/>
      <c r="B26" s="194"/>
      <c r="C26" s="194"/>
      <c r="D26" s="87" t="s">
        <v>383</v>
      </c>
      <c r="E26" s="88">
        <v>2</v>
      </c>
      <c r="F26" s="88">
        <v>1</v>
      </c>
      <c r="G26" s="189">
        <f t="shared" si="2"/>
        <v>1</v>
      </c>
      <c r="H26" s="189"/>
    </row>
    <row r="27" spans="1:9" s="5" customFormat="1" ht="25.5" x14ac:dyDescent="0.25">
      <c r="A27" s="194" t="s">
        <v>479</v>
      </c>
      <c r="B27" s="194"/>
      <c r="C27" s="194"/>
      <c r="D27" s="87" t="s">
        <v>368</v>
      </c>
      <c r="E27" s="88">
        <v>0</v>
      </c>
      <c r="F27" s="88">
        <v>0</v>
      </c>
      <c r="G27" s="202">
        <f>E27-F27</f>
        <v>0</v>
      </c>
      <c r="H27" s="202"/>
    </row>
    <row r="28" spans="1:9" s="5" customFormat="1" ht="25.5" x14ac:dyDescent="0.25">
      <c r="A28" s="194" t="s">
        <v>480</v>
      </c>
      <c r="B28" s="194"/>
      <c r="C28" s="194"/>
      <c r="D28" s="87" t="s">
        <v>411</v>
      </c>
      <c r="E28" s="88">
        <v>5</v>
      </c>
      <c r="F28" s="88">
        <v>5</v>
      </c>
      <c r="G28" s="202">
        <f t="shared" si="2"/>
        <v>0</v>
      </c>
      <c r="H28" s="202"/>
    </row>
    <row r="29" spans="1:9" s="5" customFormat="1" ht="25.5" x14ac:dyDescent="0.25">
      <c r="A29" s="194" t="s">
        <v>468</v>
      </c>
      <c r="B29" s="194"/>
      <c r="C29" s="194"/>
      <c r="D29" s="87" t="s">
        <v>368</v>
      </c>
      <c r="E29" s="88">
        <v>0</v>
      </c>
      <c r="F29" s="88">
        <v>0</v>
      </c>
      <c r="G29" s="202">
        <f t="shared" si="2"/>
        <v>0</v>
      </c>
      <c r="H29" s="202"/>
    </row>
  </sheetData>
  <mergeCells count="46">
    <mergeCell ref="A2:C2"/>
    <mergeCell ref="A15:C15"/>
    <mergeCell ref="A29:C29"/>
    <mergeCell ref="G16:H16"/>
    <mergeCell ref="G17:H17"/>
    <mergeCell ref="G18:H18"/>
    <mergeCell ref="G19:H19"/>
    <mergeCell ref="G25:H25"/>
    <mergeCell ref="G26:H26"/>
    <mergeCell ref="G27:H27"/>
    <mergeCell ref="G28:H28"/>
    <mergeCell ref="G29:H29"/>
    <mergeCell ref="A19:C22"/>
    <mergeCell ref="A23:C23"/>
    <mergeCell ref="A24:C24"/>
    <mergeCell ref="A25:C26"/>
    <mergeCell ref="A27:C27"/>
    <mergeCell ref="A28:C28"/>
    <mergeCell ref="A3:C3"/>
    <mergeCell ref="A4:C4"/>
    <mergeCell ref="A5:C5"/>
    <mergeCell ref="A6:C6"/>
    <mergeCell ref="A7:C7"/>
    <mergeCell ref="A16:C18"/>
    <mergeCell ref="A11:C11"/>
    <mergeCell ref="G24:H24"/>
    <mergeCell ref="A8:C8"/>
    <mergeCell ref="A9:C9"/>
    <mergeCell ref="A10:C10"/>
    <mergeCell ref="A12:C12"/>
    <mergeCell ref="G23:H23"/>
    <mergeCell ref="G11:H11"/>
    <mergeCell ref="G2:H2"/>
    <mergeCell ref="G15:H15"/>
    <mergeCell ref="G20:H20"/>
    <mergeCell ref="G21:H21"/>
    <mergeCell ref="G22:H22"/>
    <mergeCell ref="G8:H8"/>
    <mergeCell ref="G9:H9"/>
    <mergeCell ref="G10:H10"/>
    <mergeCell ref="G12:H12"/>
    <mergeCell ref="G3:H3"/>
    <mergeCell ref="G4:H4"/>
    <mergeCell ref="G5:H5"/>
    <mergeCell ref="G6:H6"/>
    <mergeCell ref="G7:H7"/>
  </mergeCells>
  <pageMargins left="0.11811023622047245" right="0.11811023622047245" top="0.15748031496062992" bottom="0.15748031496062992" header="0.11811023622047245" footer="0.11811023622047245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4F2-A185-40B7-BDEE-B88658C4B78D}">
  <dimension ref="A1:AE152"/>
  <sheetViews>
    <sheetView topLeftCell="C1" zoomScaleNormal="100" workbookViewId="0">
      <pane ySplit="1" topLeftCell="A32" activePane="bottomLeft" state="frozen"/>
      <selection activeCell="C1" sqref="C1"/>
      <selection pane="bottomLeft" activeCell="G139" sqref="G139"/>
    </sheetView>
  </sheetViews>
  <sheetFormatPr defaultRowHeight="36" x14ac:dyDescent="0.55000000000000004"/>
  <cols>
    <col min="1" max="1" width="0" hidden="1" customWidth="1"/>
    <col min="2" max="2" width="17.5703125" bestFit="1" customWidth="1"/>
    <col min="3" max="3" width="15.42578125" bestFit="1" customWidth="1"/>
    <col min="4" max="4" width="29.28515625" bestFit="1" customWidth="1"/>
    <col min="5" max="5" width="21.85546875" bestFit="1" customWidth="1"/>
    <col min="6" max="6" width="50.5703125" bestFit="1" customWidth="1"/>
    <col min="7" max="7" width="31.7109375" bestFit="1" customWidth="1"/>
    <col min="8" max="8" width="24.42578125" bestFit="1" customWidth="1"/>
    <col min="9" max="9" width="9" hidden="1" customWidth="1"/>
    <col min="10" max="10" width="11.28515625" hidden="1" customWidth="1"/>
    <col min="11" max="11" width="10.28515625" hidden="1" customWidth="1"/>
    <col min="12" max="12" width="11.28515625" hidden="1" customWidth="1"/>
    <col min="13" max="13" width="10.85546875" hidden="1" customWidth="1"/>
    <col min="14" max="25" width="9.28515625" hidden="1" customWidth="1"/>
    <col min="26" max="27" width="8.85546875" hidden="1" customWidth="1"/>
    <col min="28" max="28" width="9.28515625" bestFit="1" customWidth="1"/>
    <col min="29" max="29" width="34.5703125" style="42" bestFit="1" customWidth="1"/>
    <col min="30" max="30" width="35.140625" style="47" bestFit="1" customWidth="1"/>
    <col min="31" max="31" width="13.7109375" bestFit="1" customWidth="1"/>
  </cols>
  <sheetData>
    <row r="1" spans="1:30" s="5" customFormat="1" ht="34.5" customHeight="1" x14ac:dyDescent="0.25">
      <c r="B1" s="1" t="s">
        <v>0</v>
      </c>
      <c r="C1" s="1" t="s">
        <v>1</v>
      </c>
      <c r="D1" s="1" t="s">
        <v>3</v>
      </c>
      <c r="E1" s="1" t="s">
        <v>311</v>
      </c>
      <c r="F1" s="1" t="s">
        <v>2</v>
      </c>
      <c r="G1" s="1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3">
        <v>1</v>
      </c>
      <c r="O1" s="3" t="s">
        <v>316</v>
      </c>
      <c r="P1" s="3" t="s">
        <v>317</v>
      </c>
      <c r="Q1" s="3" t="s">
        <v>318</v>
      </c>
      <c r="R1" s="3" t="s">
        <v>319</v>
      </c>
      <c r="S1" s="3" t="s">
        <v>320</v>
      </c>
      <c r="T1" s="3" t="s">
        <v>321</v>
      </c>
      <c r="U1" s="3" t="s">
        <v>322</v>
      </c>
      <c r="V1" s="3" t="s">
        <v>323</v>
      </c>
      <c r="W1" s="3" t="s">
        <v>324</v>
      </c>
      <c r="X1" s="3" t="s">
        <v>325</v>
      </c>
      <c r="Y1" s="3">
        <v>12</v>
      </c>
      <c r="Z1" s="3">
        <v>13</v>
      </c>
      <c r="AA1" s="3" t="s">
        <v>11</v>
      </c>
      <c r="AB1" s="4" t="s">
        <v>12</v>
      </c>
      <c r="AC1" s="48" t="s">
        <v>13</v>
      </c>
      <c r="AD1" s="43" t="s">
        <v>14</v>
      </c>
    </row>
    <row r="2" spans="1:30" s="16" customFormat="1" ht="48" customHeight="1" x14ac:dyDescent="0.25">
      <c r="A2" s="16">
        <v>1</v>
      </c>
      <c r="B2" s="6">
        <v>45394</v>
      </c>
      <c r="C2" s="6">
        <v>45396</v>
      </c>
      <c r="D2" s="11" t="s">
        <v>27</v>
      </c>
      <c r="E2" s="8" t="s">
        <v>25</v>
      </c>
      <c r="F2" s="40" t="s">
        <v>68</v>
      </c>
      <c r="G2" s="9" t="s">
        <v>26</v>
      </c>
      <c r="H2" s="12" t="s">
        <v>69</v>
      </c>
      <c r="I2" s="28">
        <v>31</v>
      </c>
      <c r="J2" s="28">
        <v>31</v>
      </c>
      <c r="K2" s="28">
        <v>31</v>
      </c>
      <c r="L2" s="28">
        <v>0</v>
      </c>
      <c r="M2" s="28">
        <v>0</v>
      </c>
      <c r="N2" s="28">
        <v>2</v>
      </c>
      <c r="O2" s="28">
        <v>8</v>
      </c>
      <c r="P2" s="28">
        <v>9</v>
      </c>
      <c r="Q2" s="28">
        <v>7</v>
      </c>
      <c r="R2" s="28">
        <v>9</v>
      </c>
      <c r="S2" s="28">
        <v>10</v>
      </c>
      <c r="T2" s="28">
        <v>9</v>
      </c>
      <c r="U2" s="28">
        <v>10</v>
      </c>
      <c r="V2" s="56">
        <v>8</v>
      </c>
      <c r="W2" s="28">
        <v>10</v>
      </c>
      <c r="X2" s="28">
        <v>9</v>
      </c>
      <c r="Y2" s="28">
        <v>2</v>
      </c>
      <c r="Z2" s="28"/>
      <c r="AA2" s="28">
        <v>1</v>
      </c>
      <c r="AB2" s="28">
        <f>SUM(N2:AA2)</f>
        <v>94</v>
      </c>
      <c r="AC2" s="54" t="s">
        <v>354</v>
      </c>
      <c r="AD2" s="43">
        <v>5000</v>
      </c>
    </row>
    <row r="3" spans="1:30" s="16" customFormat="1" ht="48" customHeight="1" x14ac:dyDescent="0.25">
      <c r="A3" s="16">
        <v>2</v>
      </c>
      <c r="B3" s="6">
        <v>45443</v>
      </c>
      <c r="C3" s="6">
        <v>45445</v>
      </c>
      <c r="D3" s="11" t="s">
        <v>27</v>
      </c>
      <c r="E3" s="8" t="s">
        <v>25</v>
      </c>
      <c r="F3" s="40" t="s">
        <v>179</v>
      </c>
      <c r="G3" s="9" t="s">
        <v>180</v>
      </c>
      <c r="H3" s="10" t="s">
        <v>181</v>
      </c>
      <c r="I3" s="28">
        <v>39</v>
      </c>
      <c r="J3" s="28">
        <v>39</v>
      </c>
      <c r="K3" s="28">
        <v>39</v>
      </c>
      <c r="L3" s="28">
        <v>2</v>
      </c>
      <c r="M3" s="28">
        <v>0</v>
      </c>
      <c r="N3" s="28">
        <v>2</v>
      </c>
      <c r="O3" s="28">
        <v>10</v>
      </c>
      <c r="P3" s="28">
        <v>9</v>
      </c>
      <c r="Q3" s="28">
        <v>7</v>
      </c>
      <c r="R3" s="28">
        <v>9</v>
      </c>
      <c r="S3" s="28">
        <v>9</v>
      </c>
      <c r="T3" s="28">
        <v>9</v>
      </c>
      <c r="U3" s="28">
        <v>9</v>
      </c>
      <c r="V3" s="56">
        <v>6</v>
      </c>
      <c r="W3" s="28">
        <v>10</v>
      </c>
      <c r="X3" s="28">
        <v>9</v>
      </c>
      <c r="Y3" s="28">
        <v>1</v>
      </c>
      <c r="Z3" s="28"/>
      <c r="AA3" s="28">
        <v>1</v>
      </c>
      <c r="AB3" s="28">
        <f t="shared" ref="AB3:AB26" si="0">SUM(N3:AA3)</f>
        <v>91</v>
      </c>
      <c r="AC3" s="50" t="s">
        <v>358</v>
      </c>
      <c r="AD3" s="43"/>
    </row>
    <row r="4" spans="1:30" s="16" customFormat="1" ht="48" customHeight="1" x14ac:dyDescent="0.25">
      <c r="A4" s="16">
        <v>5</v>
      </c>
      <c r="B4" s="6">
        <v>45457</v>
      </c>
      <c r="C4" s="6">
        <v>45459</v>
      </c>
      <c r="D4" s="11" t="s">
        <v>27</v>
      </c>
      <c r="E4" s="8" t="s">
        <v>25</v>
      </c>
      <c r="F4" s="41" t="s">
        <v>202</v>
      </c>
      <c r="G4" s="10" t="s">
        <v>255</v>
      </c>
      <c r="H4" s="12" t="s">
        <v>33</v>
      </c>
      <c r="I4" s="28">
        <v>19</v>
      </c>
      <c r="J4" s="28">
        <v>19</v>
      </c>
      <c r="K4" s="28">
        <v>19</v>
      </c>
      <c r="L4" s="28">
        <v>0</v>
      </c>
      <c r="M4" s="28">
        <v>0</v>
      </c>
      <c r="N4" s="28">
        <v>1</v>
      </c>
      <c r="O4" s="28">
        <v>7</v>
      </c>
      <c r="P4" s="34">
        <v>8</v>
      </c>
      <c r="Q4" s="28">
        <v>7</v>
      </c>
      <c r="R4" s="34">
        <v>9</v>
      </c>
      <c r="S4" s="28">
        <v>8</v>
      </c>
      <c r="T4" s="34">
        <v>8</v>
      </c>
      <c r="U4" s="28">
        <v>8</v>
      </c>
      <c r="V4" s="56">
        <v>5</v>
      </c>
      <c r="W4" s="28">
        <v>9</v>
      </c>
      <c r="X4" s="34">
        <v>8</v>
      </c>
      <c r="Y4" s="28">
        <v>10</v>
      </c>
      <c r="Z4" s="28"/>
      <c r="AA4" s="28">
        <v>-1</v>
      </c>
      <c r="AB4" s="28">
        <f t="shared" si="0"/>
        <v>87</v>
      </c>
      <c r="AC4" s="54" t="s">
        <v>354</v>
      </c>
      <c r="AD4" s="43">
        <v>5000</v>
      </c>
    </row>
    <row r="5" spans="1:30" s="16" customFormat="1" ht="48" customHeight="1" x14ac:dyDescent="0.25">
      <c r="A5" s="16">
        <v>3</v>
      </c>
      <c r="B5" s="6">
        <v>45563</v>
      </c>
      <c r="C5" s="6">
        <v>45564</v>
      </c>
      <c r="D5" s="11" t="s">
        <v>27</v>
      </c>
      <c r="E5" s="8" t="s">
        <v>25</v>
      </c>
      <c r="F5" s="40" t="s">
        <v>280</v>
      </c>
      <c r="G5" s="9" t="s">
        <v>176</v>
      </c>
      <c r="H5" s="10" t="s">
        <v>138</v>
      </c>
      <c r="I5" s="28">
        <v>23</v>
      </c>
      <c r="J5" s="28">
        <v>19</v>
      </c>
      <c r="K5" s="28">
        <v>19</v>
      </c>
      <c r="L5" s="28">
        <v>2</v>
      </c>
      <c r="M5" s="28">
        <v>0</v>
      </c>
      <c r="N5" s="28">
        <v>2</v>
      </c>
      <c r="O5" s="28">
        <v>10</v>
      </c>
      <c r="P5" s="28">
        <v>9</v>
      </c>
      <c r="Q5" s="38">
        <v>8</v>
      </c>
      <c r="R5" s="28">
        <v>9</v>
      </c>
      <c r="S5" s="28">
        <v>10</v>
      </c>
      <c r="T5" s="28">
        <v>9</v>
      </c>
      <c r="U5" s="28">
        <v>10</v>
      </c>
      <c r="V5" s="56">
        <v>2</v>
      </c>
      <c r="W5" s="38">
        <v>9</v>
      </c>
      <c r="X5" s="38">
        <v>9</v>
      </c>
      <c r="Y5" s="28">
        <v>1</v>
      </c>
      <c r="Z5" s="28"/>
      <c r="AA5" s="28">
        <v>-2</v>
      </c>
      <c r="AB5" s="28">
        <f t="shared" si="0"/>
        <v>86</v>
      </c>
      <c r="AC5" s="54" t="s">
        <v>354</v>
      </c>
      <c r="AD5" s="43">
        <v>5000</v>
      </c>
    </row>
    <row r="6" spans="1:30" s="16" customFormat="1" ht="48" customHeight="1" x14ac:dyDescent="0.25">
      <c r="A6" s="16">
        <v>4</v>
      </c>
      <c r="B6" s="6">
        <v>45471</v>
      </c>
      <c r="C6" s="6">
        <v>45473</v>
      </c>
      <c r="D6" s="11" t="s">
        <v>27</v>
      </c>
      <c r="E6" s="8" t="s">
        <v>25</v>
      </c>
      <c r="F6" s="40" t="s">
        <v>229</v>
      </c>
      <c r="G6" s="9" t="s">
        <v>230</v>
      </c>
      <c r="H6" s="10" t="s">
        <v>66</v>
      </c>
      <c r="I6" s="28">
        <v>55</v>
      </c>
      <c r="J6" s="28">
        <v>55</v>
      </c>
      <c r="K6" s="28">
        <v>55</v>
      </c>
      <c r="L6" s="28">
        <v>1</v>
      </c>
      <c r="M6" s="28">
        <v>4</v>
      </c>
      <c r="N6" s="28">
        <v>4</v>
      </c>
      <c r="O6" s="28">
        <v>9</v>
      </c>
      <c r="P6" s="28">
        <v>9</v>
      </c>
      <c r="Q6" s="28">
        <v>7</v>
      </c>
      <c r="R6" s="28">
        <v>9</v>
      </c>
      <c r="S6" s="28">
        <v>9</v>
      </c>
      <c r="T6" s="28">
        <v>9</v>
      </c>
      <c r="U6" s="28">
        <v>10</v>
      </c>
      <c r="V6" s="56">
        <v>1</v>
      </c>
      <c r="W6" s="28">
        <v>10</v>
      </c>
      <c r="X6" s="28">
        <v>9</v>
      </c>
      <c r="Y6" s="28">
        <v>1</v>
      </c>
      <c r="Z6" s="28"/>
      <c r="AA6" s="28">
        <v>-1</v>
      </c>
      <c r="AB6" s="28">
        <f t="shared" si="0"/>
        <v>86</v>
      </c>
      <c r="AC6" s="54" t="s">
        <v>354</v>
      </c>
      <c r="AD6" s="43">
        <v>5000</v>
      </c>
    </row>
    <row r="7" spans="1:30" s="16" customFormat="1" ht="48" customHeight="1" x14ac:dyDescent="0.25">
      <c r="A7" s="16">
        <v>7</v>
      </c>
      <c r="B7" s="6">
        <v>45443</v>
      </c>
      <c r="C7" s="6">
        <v>45445</v>
      </c>
      <c r="D7" s="33" t="s">
        <v>27</v>
      </c>
      <c r="E7" s="8" t="s">
        <v>25</v>
      </c>
      <c r="F7" s="40" t="s">
        <v>182</v>
      </c>
      <c r="G7" s="9" t="s">
        <v>183</v>
      </c>
      <c r="H7" s="12" t="s">
        <v>184</v>
      </c>
      <c r="I7" s="28">
        <v>59</v>
      </c>
      <c r="J7" s="28">
        <v>59</v>
      </c>
      <c r="K7" s="28">
        <v>59</v>
      </c>
      <c r="L7" s="28">
        <v>1</v>
      </c>
      <c r="M7" s="28">
        <v>0</v>
      </c>
      <c r="N7" s="28">
        <v>3</v>
      </c>
      <c r="O7" s="28">
        <v>9</v>
      </c>
      <c r="P7" s="34">
        <v>8</v>
      </c>
      <c r="Q7" s="28">
        <v>7</v>
      </c>
      <c r="R7" s="28">
        <v>9</v>
      </c>
      <c r="S7" s="28">
        <v>9</v>
      </c>
      <c r="T7" s="28">
        <v>9</v>
      </c>
      <c r="U7" s="28">
        <v>9</v>
      </c>
      <c r="V7" s="56">
        <v>4</v>
      </c>
      <c r="W7" s="28">
        <v>9</v>
      </c>
      <c r="X7" s="28">
        <v>9</v>
      </c>
      <c r="Y7" s="28">
        <v>1</v>
      </c>
      <c r="Z7" s="28"/>
      <c r="AA7" s="28">
        <v>-1</v>
      </c>
      <c r="AB7" s="28">
        <f t="shared" si="0"/>
        <v>85</v>
      </c>
      <c r="AC7" s="54" t="s">
        <v>354</v>
      </c>
      <c r="AD7" s="43">
        <v>5000</v>
      </c>
    </row>
    <row r="8" spans="1:30" s="16" customFormat="1" ht="48" customHeight="1" x14ac:dyDescent="0.25">
      <c r="A8" s="16">
        <v>11</v>
      </c>
      <c r="B8" s="6">
        <v>45542</v>
      </c>
      <c r="C8" s="6">
        <v>45543</v>
      </c>
      <c r="D8" s="11" t="s">
        <v>27</v>
      </c>
      <c r="E8" s="8" t="s">
        <v>25</v>
      </c>
      <c r="F8" s="40" t="s">
        <v>264</v>
      </c>
      <c r="G8" s="9" t="s">
        <v>265</v>
      </c>
      <c r="H8" s="10" t="s">
        <v>66</v>
      </c>
      <c r="I8" s="28">
        <v>62</v>
      </c>
      <c r="J8" s="28">
        <v>62</v>
      </c>
      <c r="K8" s="28">
        <v>62</v>
      </c>
      <c r="L8" s="28">
        <v>4</v>
      </c>
      <c r="M8" s="28">
        <v>0</v>
      </c>
      <c r="N8" s="28">
        <v>3</v>
      </c>
      <c r="O8" s="28">
        <v>7</v>
      </c>
      <c r="P8" s="28">
        <v>9</v>
      </c>
      <c r="Q8" s="28">
        <v>7</v>
      </c>
      <c r="R8" s="28">
        <v>9</v>
      </c>
      <c r="S8" s="28">
        <v>9</v>
      </c>
      <c r="T8" s="28">
        <v>9</v>
      </c>
      <c r="U8" s="28">
        <v>9</v>
      </c>
      <c r="V8" s="55">
        <v>2</v>
      </c>
      <c r="W8" s="28">
        <v>9</v>
      </c>
      <c r="X8" s="28">
        <v>10</v>
      </c>
      <c r="Y8" s="28">
        <v>1</v>
      </c>
      <c r="Z8" s="28"/>
      <c r="AA8" s="28">
        <v>0</v>
      </c>
      <c r="AB8" s="28">
        <f t="shared" si="0"/>
        <v>84</v>
      </c>
      <c r="AC8" s="49" t="s">
        <v>355</v>
      </c>
      <c r="AD8" s="43">
        <v>2500</v>
      </c>
    </row>
    <row r="9" spans="1:30" s="16" customFormat="1" ht="48" customHeight="1" x14ac:dyDescent="0.25">
      <c r="A9" s="16">
        <v>12</v>
      </c>
      <c r="B9" s="6">
        <v>45472</v>
      </c>
      <c r="C9" s="6">
        <v>45473</v>
      </c>
      <c r="D9" s="11" t="s">
        <v>27</v>
      </c>
      <c r="E9" s="8" t="s">
        <v>25</v>
      </c>
      <c r="F9" s="40" t="s">
        <v>231</v>
      </c>
      <c r="G9" s="9" t="s">
        <v>232</v>
      </c>
      <c r="H9" s="10" t="s">
        <v>48</v>
      </c>
      <c r="I9" s="28">
        <v>30</v>
      </c>
      <c r="J9" s="28">
        <v>30</v>
      </c>
      <c r="K9" s="28">
        <v>30</v>
      </c>
      <c r="L9" s="28">
        <v>0</v>
      </c>
      <c r="M9" s="28">
        <v>0</v>
      </c>
      <c r="N9" s="28">
        <v>2</v>
      </c>
      <c r="O9" s="28">
        <v>7</v>
      </c>
      <c r="P9" s="28">
        <v>9</v>
      </c>
      <c r="Q9" s="28">
        <v>7</v>
      </c>
      <c r="R9" s="28">
        <v>8</v>
      </c>
      <c r="S9" s="28">
        <v>10</v>
      </c>
      <c r="T9" s="28">
        <v>9</v>
      </c>
      <c r="U9" s="28">
        <v>9</v>
      </c>
      <c r="V9" s="55">
        <v>1</v>
      </c>
      <c r="W9" s="28">
        <v>10</v>
      </c>
      <c r="X9" s="28">
        <v>9</v>
      </c>
      <c r="Y9" s="28">
        <v>1</v>
      </c>
      <c r="Z9" s="28"/>
      <c r="AA9" s="28">
        <v>1</v>
      </c>
      <c r="AB9" s="28">
        <f t="shared" si="0"/>
        <v>83</v>
      </c>
      <c r="AC9" s="49" t="s">
        <v>355</v>
      </c>
      <c r="AD9" s="43">
        <v>2500</v>
      </c>
    </row>
    <row r="10" spans="1:30" s="16" customFormat="1" ht="48" customHeight="1" x14ac:dyDescent="0.25">
      <c r="A10" s="16">
        <v>6</v>
      </c>
      <c r="B10" s="6">
        <v>45388</v>
      </c>
      <c r="C10" s="6">
        <v>45389</v>
      </c>
      <c r="D10" s="11" t="s">
        <v>27</v>
      </c>
      <c r="E10" s="8" t="s">
        <v>25</v>
      </c>
      <c r="F10" s="40" t="s">
        <v>58</v>
      </c>
      <c r="G10" s="9" t="s">
        <v>59</v>
      </c>
      <c r="H10" s="13" t="s">
        <v>60</v>
      </c>
      <c r="I10" s="28">
        <v>31</v>
      </c>
      <c r="J10" s="28">
        <v>31</v>
      </c>
      <c r="K10" s="28">
        <v>31</v>
      </c>
      <c r="L10" s="28">
        <v>1</v>
      </c>
      <c r="M10" s="28">
        <v>0</v>
      </c>
      <c r="N10" s="28">
        <v>2</v>
      </c>
      <c r="O10" s="28">
        <v>8</v>
      </c>
      <c r="P10" s="28">
        <v>8</v>
      </c>
      <c r="Q10" s="34">
        <v>7</v>
      </c>
      <c r="R10" s="28">
        <v>8</v>
      </c>
      <c r="S10" s="28">
        <v>10</v>
      </c>
      <c r="T10" s="28">
        <v>9</v>
      </c>
      <c r="U10" s="28">
        <v>9</v>
      </c>
      <c r="V10" s="56">
        <v>2</v>
      </c>
      <c r="W10" s="28">
        <v>10</v>
      </c>
      <c r="X10" s="34">
        <v>8</v>
      </c>
      <c r="Y10" s="28">
        <v>1</v>
      </c>
      <c r="Z10" s="28"/>
      <c r="AA10" s="28">
        <v>-1</v>
      </c>
      <c r="AB10" s="28">
        <f t="shared" si="0"/>
        <v>81</v>
      </c>
      <c r="AC10" s="49" t="s">
        <v>355</v>
      </c>
      <c r="AD10" s="43">
        <v>2500</v>
      </c>
    </row>
    <row r="11" spans="1:30" s="16" customFormat="1" ht="48" customHeight="1" x14ac:dyDescent="0.25">
      <c r="A11" s="16">
        <v>8</v>
      </c>
      <c r="B11" s="6">
        <v>45409</v>
      </c>
      <c r="C11" s="6">
        <v>45410</v>
      </c>
      <c r="D11" s="11" t="s">
        <v>27</v>
      </c>
      <c r="E11" s="8" t="s">
        <v>25</v>
      </c>
      <c r="F11" s="40" t="s">
        <v>104</v>
      </c>
      <c r="G11" s="9" t="s">
        <v>105</v>
      </c>
      <c r="H11" s="13" t="s">
        <v>106</v>
      </c>
      <c r="I11" s="28">
        <v>29</v>
      </c>
      <c r="J11" s="28">
        <v>18</v>
      </c>
      <c r="K11" s="28">
        <v>29</v>
      </c>
      <c r="L11" s="28">
        <v>0</v>
      </c>
      <c r="M11" s="28">
        <v>0</v>
      </c>
      <c r="N11" s="28">
        <v>2</v>
      </c>
      <c r="O11" s="28">
        <v>8</v>
      </c>
      <c r="P11" s="38">
        <v>8</v>
      </c>
      <c r="Q11" s="28">
        <v>7</v>
      </c>
      <c r="R11" s="28">
        <v>9</v>
      </c>
      <c r="S11" s="28">
        <v>10</v>
      </c>
      <c r="T11" s="28">
        <v>9</v>
      </c>
      <c r="U11" s="28">
        <v>9</v>
      </c>
      <c r="V11" s="56">
        <v>1</v>
      </c>
      <c r="W11" s="28">
        <v>9</v>
      </c>
      <c r="X11" s="28">
        <v>8</v>
      </c>
      <c r="Y11" s="28">
        <v>2</v>
      </c>
      <c r="Z11" s="28"/>
      <c r="AA11" s="28">
        <v>-1</v>
      </c>
      <c r="AB11" s="28">
        <f t="shared" si="0"/>
        <v>81</v>
      </c>
      <c r="AC11" s="49" t="s">
        <v>355</v>
      </c>
      <c r="AD11" s="43">
        <v>2500</v>
      </c>
    </row>
    <row r="12" spans="1:30" s="16" customFormat="1" ht="48" customHeight="1" x14ac:dyDescent="0.25">
      <c r="A12" s="16">
        <v>10</v>
      </c>
      <c r="B12" s="6">
        <v>45450</v>
      </c>
      <c r="C12" s="6">
        <v>45452</v>
      </c>
      <c r="D12" s="11" t="s">
        <v>27</v>
      </c>
      <c r="E12" s="8" t="s">
        <v>25</v>
      </c>
      <c r="F12" s="40" t="s">
        <v>190</v>
      </c>
      <c r="G12" s="9" t="s">
        <v>18</v>
      </c>
      <c r="H12" s="10" t="s">
        <v>191</v>
      </c>
      <c r="I12" s="28">
        <v>44</v>
      </c>
      <c r="J12" s="28">
        <v>44</v>
      </c>
      <c r="K12" s="28">
        <v>36</v>
      </c>
      <c r="L12" s="28">
        <v>0</v>
      </c>
      <c r="M12" s="28">
        <v>0</v>
      </c>
      <c r="N12" s="28">
        <v>3</v>
      </c>
      <c r="O12" s="28">
        <v>7</v>
      </c>
      <c r="P12" s="28">
        <v>7</v>
      </c>
      <c r="Q12" s="34">
        <v>7</v>
      </c>
      <c r="R12" s="28">
        <v>8</v>
      </c>
      <c r="S12" s="28">
        <v>9</v>
      </c>
      <c r="T12" s="34">
        <v>8</v>
      </c>
      <c r="U12" s="28">
        <v>9</v>
      </c>
      <c r="V12" s="56">
        <v>5</v>
      </c>
      <c r="W12" s="28">
        <v>9</v>
      </c>
      <c r="X12" s="34">
        <v>8</v>
      </c>
      <c r="Y12" s="28">
        <v>1</v>
      </c>
      <c r="Z12" s="28"/>
      <c r="AA12" s="28">
        <v>1</v>
      </c>
      <c r="AB12" s="28">
        <f t="shared" si="0"/>
        <v>82</v>
      </c>
      <c r="AC12" s="49" t="s">
        <v>355</v>
      </c>
      <c r="AD12" s="43">
        <v>2500</v>
      </c>
    </row>
    <row r="13" spans="1:30" s="16" customFormat="1" ht="48" customHeight="1" x14ac:dyDescent="0.25">
      <c r="A13" s="16">
        <v>13</v>
      </c>
      <c r="B13" s="6">
        <v>45542</v>
      </c>
      <c r="C13" s="6">
        <v>45543</v>
      </c>
      <c r="D13" s="11" t="s">
        <v>27</v>
      </c>
      <c r="E13" s="8" t="s">
        <v>25</v>
      </c>
      <c r="F13" s="40" t="s">
        <v>254</v>
      </c>
      <c r="G13" s="9" t="s">
        <v>255</v>
      </c>
      <c r="H13" s="10" t="s">
        <v>48</v>
      </c>
      <c r="I13" s="28">
        <v>45</v>
      </c>
      <c r="J13" s="28">
        <v>44</v>
      </c>
      <c r="K13" s="28">
        <v>44</v>
      </c>
      <c r="L13" s="28">
        <v>2</v>
      </c>
      <c r="M13" s="28">
        <v>1</v>
      </c>
      <c r="N13" s="28">
        <v>2</v>
      </c>
      <c r="O13" s="28">
        <v>8</v>
      </c>
      <c r="P13" s="28">
        <v>8</v>
      </c>
      <c r="Q13" s="28">
        <v>7</v>
      </c>
      <c r="R13" s="28">
        <v>9</v>
      </c>
      <c r="S13" s="28">
        <v>9</v>
      </c>
      <c r="T13" s="28">
        <v>9</v>
      </c>
      <c r="U13" s="28">
        <v>8</v>
      </c>
      <c r="V13" s="55">
        <v>1</v>
      </c>
      <c r="W13" s="28">
        <v>9</v>
      </c>
      <c r="X13" s="28">
        <v>9</v>
      </c>
      <c r="Y13" s="28">
        <v>1</v>
      </c>
      <c r="Z13" s="28"/>
      <c r="AA13" s="28">
        <v>1</v>
      </c>
      <c r="AB13" s="28">
        <f t="shared" si="0"/>
        <v>81</v>
      </c>
      <c r="AC13" s="50" t="s">
        <v>358</v>
      </c>
      <c r="AD13" s="43">
        <v>0</v>
      </c>
    </row>
    <row r="14" spans="1:30" s="16" customFormat="1" ht="48" customHeight="1" x14ac:dyDescent="0.25">
      <c r="A14" s="16">
        <v>14</v>
      </c>
      <c r="B14" s="6">
        <v>45577</v>
      </c>
      <c r="C14" s="6">
        <v>45578</v>
      </c>
      <c r="D14" s="11" t="s">
        <v>27</v>
      </c>
      <c r="E14" s="8" t="s">
        <v>25</v>
      </c>
      <c r="F14" s="40" t="s">
        <v>296</v>
      </c>
      <c r="G14" s="9" t="s">
        <v>93</v>
      </c>
      <c r="H14" s="10" t="s">
        <v>60</v>
      </c>
      <c r="I14" s="28">
        <v>21</v>
      </c>
      <c r="J14" s="28">
        <v>20</v>
      </c>
      <c r="K14" s="28">
        <v>20</v>
      </c>
      <c r="L14" s="28">
        <v>0</v>
      </c>
      <c r="M14" s="28">
        <v>0</v>
      </c>
      <c r="N14" s="28">
        <v>1</v>
      </c>
      <c r="O14" s="28">
        <v>7</v>
      </c>
      <c r="P14" s="28">
        <v>8</v>
      </c>
      <c r="Q14" s="28">
        <v>6</v>
      </c>
      <c r="R14" s="28">
        <v>9</v>
      </c>
      <c r="S14" s="28">
        <v>10</v>
      </c>
      <c r="T14" s="28">
        <v>9</v>
      </c>
      <c r="U14" s="38">
        <v>8</v>
      </c>
      <c r="V14" s="56">
        <v>5</v>
      </c>
      <c r="W14" s="28">
        <v>10</v>
      </c>
      <c r="X14" s="38">
        <v>8</v>
      </c>
      <c r="Y14" s="28">
        <v>1</v>
      </c>
      <c r="Z14" s="28"/>
      <c r="AA14" s="28">
        <v>-1</v>
      </c>
      <c r="AB14" s="28">
        <f t="shared" si="0"/>
        <v>81</v>
      </c>
      <c r="AC14" s="49" t="s">
        <v>355</v>
      </c>
      <c r="AD14" s="43">
        <v>2500</v>
      </c>
    </row>
    <row r="15" spans="1:30" s="16" customFormat="1" ht="48" customHeight="1" x14ac:dyDescent="0.25">
      <c r="A15" s="16">
        <v>9</v>
      </c>
      <c r="B15" s="6">
        <v>45346</v>
      </c>
      <c r="C15" s="6">
        <v>45347</v>
      </c>
      <c r="D15" s="11" t="s">
        <v>27</v>
      </c>
      <c r="E15" s="8" t="s">
        <v>25</v>
      </c>
      <c r="F15" s="40" t="s">
        <v>28</v>
      </c>
      <c r="G15" s="9" t="s">
        <v>29</v>
      </c>
      <c r="H15" s="12" t="s">
        <v>30</v>
      </c>
      <c r="I15" s="28">
        <v>56</v>
      </c>
      <c r="J15" s="28">
        <v>53</v>
      </c>
      <c r="K15" s="28">
        <v>53</v>
      </c>
      <c r="L15" s="28">
        <v>3</v>
      </c>
      <c r="M15" s="28">
        <v>1</v>
      </c>
      <c r="N15" s="28">
        <v>3</v>
      </c>
      <c r="O15" s="28">
        <v>7</v>
      </c>
      <c r="P15" s="28">
        <v>8</v>
      </c>
      <c r="Q15" s="28">
        <v>7</v>
      </c>
      <c r="R15" s="28">
        <v>8</v>
      </c>
      <c r="S15" s="28">
        <v>10</v>
      </c>
      <c r="T15" s="28">
        <v>8</v>
      </c>
      <c r="U15" s="28">
        <v>9</v>
      </c>
      <c r="V15" s="56">
        <v>1</v>
      </c>
      <c r="W15" s="28">
        <v>10</v>
      </c>
      <c r="X15" s="34">
        <v>8</v>
      </c>
      <c r="Y15" s="28">
        <v>1</v>
      </c>
      <c r="Z15" s="28"/>
      <c r="AA15" s="28">
        <v>-1</v>
      </c>
      <c r="AB15" s="28">
        <f t="shared" si="0"/>
        <v>79</v>
      </c>
      <c r="AC15" s="50" t="s">
        <v>358</v>
      </c>
      <c r="AD15" s="43"/>
    </row>
    <row r="16" spans="1:30" s="16" customFormat="1" ht="48" customHeight="1" x14ac:dyDescent="0.25">
      <c r="A16" s="16">
        <v>15</v>
      </c>
      <c r="B16" s="6">
        <v>45563</v>
      </c>
      <c r="C16" s="6">
        <v>45564</v>
      </c>
      <c r="D16" s="11" t="s">
        <v>27</v>
      </c>
      <c r="E16" s="8" t="s">
        <v>25</v>
      </c>
      <c r="F16" s="40" t="s">
        <v>275</v>
      </c>
      <c r="G16" s="9" t="s">
        <v>81</v>
      </c>
      <c r="H16" s="10" t="s">
        <v>344</v>
      </c>
      <c r="I16" s="28">
        <v>23</v>
      </c>
      <c r="J16" s="28">
        <v>23</v>
      </c>
      <c r="K16" s="28">
        <v>23</v>
      </c>
      <c r="L16" s="28">
        <v>0</v>
      </c>
      <c r="M16" s="28">
        <v>0</v>
      </c>
      <c r="N16" s="28">
        <v>0</v>
      </c>
      <c r="O16" s="38">
        <v>7</v>
      </c>
      <c r="P16" s="38">
        <v>7</v>
      </c>
      <c r="Q16" s="28">
        <v>8</v>
      </c>
      <c r="R16" s="28">
        <v>9</v>
      </c>
      <c r="S16" s="28">
        <v>9</v>
      </c>
      <c r="T16" s="28">
        <v>9</v>
      </c>
      <c r="U16" s="28">
        <v>10</v>
      </c>
      <c r="V16" s="55">
        <v>2</v>
      </c>
      <c r="W16" s="38">
        <v>9</v>
      </c>
      <c r="X16" s="38">
        <v>7</v>
      </c>
      <c r="Y16" s="28">
        <v>1</v>
      </c>
      <c r="Z16" s="28"/>
      <c r="AA16" s="28">
        <v>1</v>
      </c>
      <c r="AB16" s="28">
        <f t="shared" si="0"/>
        <v>79</v>
      </c>
      <c r="AC16" s="49" t="s">
        <v>356</v>
      </c>
      <c r="AD16" s="43">
        <v>1000</v>
      </c>
    </row>
    <row r="17" spans="1:30" s="16" customFormat="1" ht="48" customHeight="1" x14ac:dyDescent="0.25">
      <c r="A17" s="16">
        <v>16</v>
      </c>
      <c r="B17" s="6">
        <v>45626</v>
      </c>
      <c r="C17" s="6">
        <v>45627</v>
      </c>
      <c r="D17" s="11" t="s">
        <v>27</v>
      </c>
      <c r="E17" s="8" t="s">
        <v>25</v>
      </c>
      <c r="F17" s="40" t="s">
        <v>308</v>
      </c>
      <c r="G17" s="9" t="s">
        <v>146</v>
      </c>
      <c r="H17" s="10" t="s">
        <v>353</v>
      </c>
      <c r="I17" s="28">
        <v>63</v>
      </c>
      <c r="J17" s="28">
        <v>63</v>
      </c>
      <c r="K17" s="28">
        <v>63</v>
      </c>
      <c r="L17" s="28">
        <v>8</v>
      </c>
      <c r="M17" s="28">
        <v>0</v>
      </c>
      <c r="N17" s="28">
        <v>5</v>
      </c>
      <c r="O17" s="28">
        <v>8</v>
      </c>
      <c r="P17" s="28">
        <v>6</v>
      </c>
      <c r="Q17" s="28">
        <v>7</v>
      </c>
      <c r="R17" s="28">
        <v>8</v>
      </c>
      <c r="S17" s="28">
        <v>9</v>
      </c>
      <c r="T17" s="28">
        <v>8</v>
      </c>
      <c r="U17" s="28">
        <v>7</v>
      </c>
      <c r="V17" s="56">
        <v>1</v>
      </c>
      <c r="W17" s="28">
        <v>8</v>
      </c>
      <c r="X17" s="38">
        <v>6</v>
      </c>
      <c r="Y17" s="28">
        <v>1</v>
      </c>
      <c r="Z17" s="28"/>
      <c r="AA17" s="28">
        <v>1</v>
      </c>
      <c r="AB17" s="28">
        <f t="shared" si="0"/>
        <v>75</v>
      </c>
      <c r="AC17" s="50" t="s">
        <v>358</v>
      </c>
      <c r="AD17" s="43"/>
    </row>
    <row r="18" spans="1:30" s="16" customFormat="1" ht="48" customHeight="1" x14ac:dyDescent="0.25">
      <c r="A18" s="16">
        <v>17</v>
      </c>
      <c r="B18" s="6">
        <v>45542</v>
      </c>
      <c r="C18" s="6">
        <v>45543</v>
      </c>
      <c r="D18" s="11" t="s">
        <v>27</v>
      </c>
      <c r="E18" s="8" t="s">
        <v>25</v>
      </c>
      <c r="F18" s="40" t="s">
        <v>256</v>
      </c>
      <c r="G18" s="9" t="s">
        <v>124</v>
      </c>
      <c r="H18" s="10" t="s">
        <v>127</v>
      </c>
      <c r="I18" s="28">
        <v>40</v>
      </c>
      <c r="J18" s="28">
        <v>39</v>
      </c>
      <c r="K18" s="28">
        <v>39</v>
      </c>
      <c r="L18" s="28">
        <v>1</v>
      </c>
      <c r="M18" s="28">
        <v>0</v>
      </c>
      <c r="N18" s="28">
        <v>3</v>
      </c>
      <c r="O18" s="28">
        <v>7</v>
      </c>
      <c r="P18" s="28">
        <v>7</v>
      </c>
      <c r="Q18" s="28">
        <v>6</v>
      </c>
      <c r="R18" s="28">
        <v>9</v>
      </c>
      <c r="S18" s="28">
        <v>8</v>
      </c>
      <c r="T18" s="28">
        <v>7</v>
      </c>
      <c r="U18" s="28">
        <v>7</v>
      </c>
      <c r="V18" s="55">
        <v>3</v>
      </c>
      <c r="W18" s="28">
        <v>8</v>
      </c>
      <c r="X18" s="28">
        <v>7</v>
      </c>
      <c r="Y18" s="28">
        <v>1</v>
      </c>
      <c r="Z18" s="28"/>
      <c r="AA18" s="28">
        <v>1</v>
      </c>
      <c r="AB18" s="28">
        <f t="shared" si="0"/>
        <v>74</v>
      </c>
      <c r="AC18" s="49" t="s">
        <v>356</v>
      </c>
      <c r="AD18" s="43">
        <v>1000</v>
      </c>
    </row>
    <row r="19" spans="1:30" s="16" customFormat="1" ht="48" customHeight="1" x14ac:dyDescent="0.25">
      <c r="A19" s="16">
        <v>18</v>
      </c>
      <c r="B19" s="6">
        <v>45549</v>
      </c>
      <c r="C19" s="6">
        <v>45550</v>
      </c>
      <c r="D19" s="11" t="s">
        <v>27</v>
      </c>
      <c r="E19" s="8" t="s">
        <v>25</v>
      </c>
      <c r="F19" s="40" t="s">
        <v>267</v>
      </c>
      <c r="G19" s="9" t="s">
        <v>268</v>
      </c>
      <c r="H19" s="10" t="s">
        <v>337</v>
      </c>
      <c r="I19" s="28">
        <v>29</v>
      </c>
      <c r="J19" s="28">
        <v>29</v>
      </c>
      <c r="K19" s="28">
        <v>29</v>
      </c>
      <c r="L19" s="28">
        <v>0</v>
      </c>
      <c r="M19" s="28">
        <v>0</v>
      </c>
      <c r="N19" s="28">
        <v>2</v>
      </c>
      <c r="O19" s="28">
        <v>6</v>
      </c>
      <c r="P19" s="28">
        <v>7</v>
      </c>
      <c r="Q19" s="28">
        <v>7</v>
      </c>
      <c r="R19" s="28">
        <v>8</v>
      </c>
      <c r="S19" s="28">
        <v>8</v>
      </c>
      <c r="T19" s="28">
        <v>7</v>
      </c>
      <c r="U19" s="28">
        <v>9</v>
      </c>
      <c r="V19" s="55">
        <v>1</v>
      </c>
      <c r="W19" s="28">
        <v>9</v>
      </c>
      <c r="X19" s="28">
        <v>7</v>
      </c>
      <c r="Y19" s="28">
        <v>1</v>
      </c>
      <c r="Z19" s="28"/>
      <c r="AA19" s="28">
        <v>1</v>
      </c>
      <c r="AB19" s="28">
        <f t="shared" si="0"/>
        <v>73</v>
      </c>
      <c r="AC19" s="49" t="s">
        <v>356</v>
      </c>
      <c r="AD19" s="43">
        <v>1000</v>
      </c>
    </row>
    <row r="20" spans="1:30" s="16" customFormat="1" ht="48" customHeight="1" x14ac:dyDescent="0.25">
      <c r="A20" s="16">
        <v>19</v>
      </c>
      <c r="B20" s="6">
        <v>45577</v>
      </c>
      <c r="C20" s="6">
        <v>45578</v>
      </c>
      <c r="D20" s="11" t="s">
        <v>27</v>
      </c>
      <c r="E20" s="8" t="s">
        <v>25</v>
      </c>
      <c r="F20" s="40" t="s">
        <v>294</v>
      </c>
      <c r="G20" s="9" t="s">
        <v>65</v>
      </c>
      <c r="H20" s="10" t="s">
        <v>33</v>
      </c>
      <c r="I20" s="28">
        <v>32</v>
      </c>
      <c r="J20" s="28">
        <v>30</v>
      </c>
      <c r="K20" s="28">
        <v>30</v>
      </c>
      <c r="L20" s="28">
        <v>0</v>
      </c>
      <c r="M20" s="28">
        <v>0</v>
      </c>
      <c r="N20" s="28">
        <v>2</v>
      </c>
      <c r="O20" s="28">
        <v>7</v>
      </c>
      <c r="P20" s="28">
        <v>7</v>
      </c>
      <c r="Q20" s="28">
        <v>7</v>
      </c>
      <c r="R20" s="28">
        <v>8</v>
      </c>
      <c r="S20" s="28">
        <v>9</v>
      </c>
      <c r="T20" s="28">
        <v>8</v>
      </c>
      <c r="U20" s="28">
        <v>8</v>
      </c>
      <c r="V20" s="55">
        <v>1</v>
      </c>
      <c r="W20" s="28">
        <v>9</v>
      </c>
      <c r="X20" s="28">
        <v>7</v>
      </c>
      <c r="Y20" s="28">
        <v>1</v>
      </c>
      <c r="Z20" s="28"/>
      <c r="AA20" s="28">
        <v>-1</v>
      </c>
      <c r="AB20" s="28">
        <f t="shared" si="0"/>
        <v>73</v>
      </c>
      <c r="AC20" s="50" t="s">
        <v>358</v>
      </c>
      <c r="AD20" s="43"/>
    </row>
    <row r="21" spans="1:30" s="16" customFormat="1" ht="48" customHeight="1" x14ac:dyDescent="0.25">
      <c r="A21" s="16">
        <v>20</v>
      </c>
      <c r="B21" s="6">
        <v>45555</v>
      </c>
      <c r="C21" s="6">
        <v>45557</v>
      </c>
      <c r="D21" s="11" t="s">
        <v>27</v>
      </c>
      <c r="E21" s="8" t="s">
        <v>25</v>
      </c>
      <c r="F21" s="40" t="s">
        <v>253</v>
      </c>
      <c r="G21" s="9" t="s">
        <v>117</v>
      </c>
      <c r="H21" s="10" t="s">
        <v>312</v>
      </c>
      <c r="I21" s="28">
        <v>59</v>
      </c>
      <c r="J21" s="28">
        <v>59</v>
      </c>
      <c r="K21" s="28">
        <v>42</v>
      </c>
      <c r="L21" s="28">
        <v>2</v>
      </c>
      <c r="M21" s="28">
        <v>0</v>
      </c>
      <c r="N21" s="28">
        <v>4</v>
      </c>
      <c r="O21" s="38">
        <v>7</v>
      </c>
      <c r="P21" s="38">
        <v>7</v>
      </c>
      <c r="Q21" s="38">
        <v>7</v>
      </c>
      <c r="R21" s="38">
        <v>7</v>
      </c>
      <c r="S21" s="38">
        <v>8</v>
      </c>
      <c r="T21" s="38">
        <v>8</v>
      </c>
      <c r="U21" s="38">
        <v>7</v>
      </c>
      <c r="V21" s="55">
        <v>3</v>
      </c>
      <c r="W21" s="38">
        <v>7</v>
      </c>
      <c r="X21" s="38">
        <v>6</v>
      </c>
      <c r="Y21" s="38">
        <v>1</v>
      </c>
      <c r="Z21" s="28"/>
      <c r="AA21" s="28">
        <v>0</v>
      </c>
      <c r="AB21" s="28">
        <f t="shared" si="0"/>
        <v>72</v>
      </c>
      <c r="AC21" s="49" t="s">
        <v>356</v>
      </c>
      <c r="AD21" s="43">
        <v>1000</v>
      </c>
    </row>
    <row r="22" spans="1:30" s="16" customFormat="1" ht="48" customHeight="1" x14ac:dyDescent="0.25">
      <c r="A22" s="16">
        <v>21</v>
      </c>
      <c r="B22" s="6">
        <v>45597</v>
      </c>
      <c r="C22" s="6">
        <v>45599</v>
      </c>
      <c r="D22" s="11" t="s">
        <v>27</v>
      </c>
      <c r="E22" s="8" t="s">
        <v>25</v>
      </c>
      <c r="F22" s="40" t="s">
        <v>300</v>
      </c>
      <c r="G22" s="9" t="s">
        <v>301</v>
      </c>
      <c r="H22" s="10" t="s">
        <v>191</v>
      </c>
      <c r="I22" s="28">
        <v>38</v>
      </c>
      <c r="J22" s="28">
        <v>38</v>
      </c>
      <c r="K22" s="28">
        <v>37</v>
      </c>
      <c r="L22" s="28">
        <v>0</v>
      </c>
      <c r="M22" s="28">
        <v>0</v>
      </c>
      <c r="N22" s="28">
        <v>2</v>
      </c>
      <c r="O22" s="28">
        <v>7</v>
      </c>
      <c r="P22" s="38">
        <v>8</v>
      </c>
      <c r="Q22" s="38">
        <v>8</v>
      </c>
      <c r="R22" s="28">
        <v>9</v>
      </c>
      <c r="S22" s="28">
        <v>9</v>
      </c>
      <c r="T22" s="28">
        <v>7</v>
      </c>
      <c r="U22" s="38">
        <v>7</v>
      </c>
      <c r="V22" s="56">
        <v>1</v>
      </c>
      <c r="W22" s="28">
        <v>8</v>
      </c>
      <c r="X22" s="38">
        <v>6</v>
      </c>
      <c r="Y22" s="28">
        <v>1</v>
      </c>
      <c r="Z22" s="28"/>
      <c r="AA22" s="28">
        <v>-1</v>
      </c>
      <c r="AB22" s="28">
        <f t="shared" si="0"/>
        <v>72</v>
      </c>
      <c r="AC22" s="49" t="s">
        <v>356</v>
      </c>
      <c r="AD22" s="43">
        <v>1000</v>
      </c>
    </row>
    <row r="23" spans="1:30" s="16" customFormat="1" ht="48" customHeight="1" x14ac:dyDescent="0.25">
      <c r="A23" s="16">
        <v>22</v>
      </c>
      <c r="B23" s="6">
        <v>45409</v>
      </c>
      <c r="C23" s="6">
        <v>45410</v>
      </c>
      <c r="D23" s="11" t="s">
        <v>27</v>
      </c>
      <c r="E23" s="8" t="s">
        <v>25</v>
      </c>
      <c r="F23" s="40" t="s">
        <v>107</v>
      </c>
      <c r="G23" s="9" t="s">
        <v>49</v>
      </c>
      <c r="H23" s="10" t="s">
        <v>33</v>
      </c>
      <c r="I23" s="28">
        <v>27</v>
      </c>
      <c r="J23" s="28">
        <v>27</v>
      </c>
      <c r="K23" s="28">
        <v>27</v>
      </c>
      <c r="L23" s="28">
        <v>0</v>
      </c>
      <c r="M23" s="28">
        <v>5</v>
      </c>
      <c r="N23" s="28">
        <v>2</v>
      </c>
      <c r="O23" s="28">
        <v>7</v>
      </c>
      <c r="P23" s="28">
        <v>7</v>
      </c>
      <c r="Q23" s="28">
        <v>7</v>
      </c>
      <c r="R23" s="28">
        <v>8</v>
      </c>
      <c r="S23" s="28">
        <v>8</v>
      </c>
      <c r="T23" s="34">
        <v>6</v>
      </c>
      <c r="U23" s="28">
        <v>8</v>
      </c>
      <c r="V23" s="55">
        <v>1</v>
      </c>
      <c r="W23" s="28">
        <v>8</v>
      </c>
      <c r="X23" s="28">
        <v>7</v>
      </c>
      <c r="Y23" s="28">
        <v>1</v>
      </c>
      <c r="Z23" s="28"/>
      <c r="AA23" s="28">
        <v>0</v>
      </c>
      <c r="AB23" s="28">
        <f t="shared" si="0"/>
        <v>70</v>
      </c>
      <c r="AC23" s="49" t="s">
        <v>356</v>
      </c>
      <c r="AD23" s="43">
        <v>1000</v>
      </c>
    </row>
    <row r="24" spans="1:30" s="16" customFormat="1" ht="48" customHeight="1" x14ac:dyDescent="0.25">
      <c r="A24" s="16">
        <v>23</v>
      </c>
      <c r="B24" s="6">
        <v>45556</v>
      </c>
      <c r="C24" s="6">
        <v>45557</v>
      </c>
      <c r="D24" s="11" t="s">
        <v>27</v>
      </c>
      <c r="E24" s="8" t="s">
        <v>25</v>
      </c>
      <c r="F24" s="40" t="s">
        <v>276</v>
      </c>
      <c r="G24" s="9" t="s">
        <v>170</v>
      </c>
      <c r="H24" s="10" t="s">
        <v>127</v>
      </c>
      <c r="I24" s="28">
        <v>33</v>
      </c>
      <c r="J24" s="28">
        <v>32</v>
      </c>
      <c r="K24" s="28">
        <v>32</v>
      </c>
      <c r="L24" s="28">
        <v>0</v>
      </c>
      <c r="M24" s="28">
        <v>0</v>
      </c>
      <c r="N24" s="28">
        <v>2</v>
      </c>
      <c r="O24" s="28">
        <v>7</v>
      </c>
      <c r="P24" s="28">
        <v>7</v>
      </c>
      <c r="Q24" s="28">
        <v>7</v>
      </c>
      <c r="R24" s="28">
        <v>8</v>
      </c>
      <c r="S24" s="28">
        <v>7</v>
      </c>
      <c r="T24" s="28">
        <v>6</v>
      </c>
      <c r="U24" s="28">
        <v>8</v>
      </c>
      <c r="V24" s="55">
        <v>1</v>
      </c>
      <c r="W24" s="38">
        <v>7</v>
      </c>
      <c r="X24" s="28">
        <v>7</v>
      </c>
      <c r="Y24" s="28">
        <v>1</v>
      </c>
      <c r="Z24" s="28"/>
      <c r="AA24" s="28">
        <v>1</v>
      </c>
      <c r="AB24" s="28">
        <f t="shared" si="0"/>
        <v>69</v>
      </c>
      <c r="AC24" s="50" t="s">
        <v>358</v>
      </c>
      <c r="AD24" s="43"/>
    </row>
    <row r="25" spans="1:30" s="16" customFormat="1" ht="48" customHeight="1" x14ac:dyDescent="0.25">
      <c r="A25" s="16">
        <v>24</v>
      </c>
      <c r="B25" s="6">
        <v>45451</v>
      </c>
      <c r="C25" s="6">
        <v>45452</v>
      </c>
      <c r="D25" s="11" t="s">
        <v>27</v>
      </c>
      <c r="E25" s="8" t="s">
        <v>25</v>
      </c>
      <c r="F25" s="40" t="s">
        <v>198</v>
      </c>
      <c r="G25" s="9" t="s">
        <v>199</v>
      </c>
      <c r="H25" s="10" t="s">
        <v>98</v>
      </c>
      <c r="I25" s="28">
        <v>35</v>
      </c>
      <c r="J25" s="28">
        <v>35</v>
      </c>
      <c r="K25" s="28">
        <v>35</v>
      </c>
      <c r="L25" s="28">
        <v>1</v>
      </c>
      <c r="M25" s="28">
        <v>1</v>
      </c>
      <c r="N25" s="28">
        <v>2</v>
      </c>
      <c r="O25" s="28">
        <v>6</v>
      </c>
      <c r="P25" s="34">
        <v>7</v>
      </c>
      <c r="Q25" s="34">
        <v>7</v>
      </c>
      <c r="R25" s="28">
        <v>6</v>
      </c>
      <c r="S25" s="28">
        <v>7</v>
      </c>
      <c r="T25" s="28">
        <v>6</v>
      </c>
      <c r="U25" s="34">
        <v>7</v>
      </c>
      <c r="V25" s="56">
        <v>2</v>
      </c>
      <c r="W25" s="28">
        <v>6</v>
      </c>
      <c r="X25" s="28">
        <v>6</v>
      </c>
      <c r="Y25" s="28">
        <v>1</v>
      </c>
      <c r="Z25" s="28"/>
      <c r="AA25" s="28">
        <v>-1</v>
      </c>
      <c r="AB25" s="28">
        <f t="shared" si="0"/>
        <v>62</v>
      </c>
      <c r="AC25" s="50" t="s">
        <v>358</v>
      </c>
      <c r="AD25" s="43"/>
    </row>
    <row r="26" spans="1:30" s="16" customFormat="1" ht="48" customHeight="1" x14ac:dyDescent="0.25">
      <c r="A26" s="16">
        <v>25</v>
      </c>
      <c r="B26" s="6">
        <v>45458</v>
      </c>
      <c r="C26" s="6">
        <v>45459</v>
      </c>
      <c r="D26" s="11" t="s">
        <v>27</v>
      </c>
      <c r="E26" s="8" t="s">
        <v>25</v>
      </c>
      <c r="F26" s="40" t="s">
        <v>213</v>
      </c>
      <c r="G26" s="9" t="s">
        <v>214</v>
      </c>
      <c r="H26" s="12" t="s">
        <v>127</v>
      </c>
      <c r="I26" s="28">
        <v>32</v>
      </c>
      <c r="J26" s="28">
        <v>31</v>
      </c>
      <c r="K26" s="28">
        <v>31</v>
      </c>
      <c r="L26" s="28">
        <v>0</v>
      </c>
      <c r="M26" s="28">
        <v>0</v>
      </c>
      <c r="N26" s="28">
        <v>2</v>
      </c>
      <c r="O26" s="28">
        <v>6</v>
      </c>
      <c r="P26" s="28">
        <v>7</v>
      </c>
      <c r="Q26" s="28">
        <v>6</v>
      </c>
      <c r="R26" s="28">
        <v>8</v>
      </c>
      <c r="S26" s="28">
        <v>7</v>
      </c>
      <c r="T26" s="28">
        <v>5</v>
      </c>
      <c r="U26" s="28">
        <v>6</v>
      </c>
      <c r="V26" s="55">
        <v>1</v>
      </c>
      <c r="W26" s="34">
        <v>8</v>
      </c>
      <c r="X26" s="28">
        <v>6</v>
      </c>
      <c r="Y26" s="28">
        <v>1</v>
      </c>
      <c r="Z26" s="28"/>
      <c r="AA26" s="28">
        <v>-1</v>
      </c>
      <c r="AB26" s="28">
        <f t="shared" si="0"/>
        <v>62</v>
      </c>
      <c r="AC26" s="50" t="s">
        <v>358</v>
      </c>
      <c r="AD26" s="43"/>
    </row>
    <row r="27" spans="1:30" s="16" customFormat="1" ht="13.5" customHeight="1" x14ac:dyDescent="0.25">
      <c r="A27" s="16">
        <v>26</v>
      </c>
      <c r="B27" s="23"/>
      <c r="C27" s="23"/>
      <c r="D27" s="24"/>
      <c r="E27" s="25"/>
      <c r="F27" s="26"/>
      <c r="G27" s="26"/>
      <c r="H27" s="27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51"/>
      <c r="AD27" s="44"/>
    </row>
    <row r="28" spans="1:30" s="16" customFormat="1" ht="48" customHeight="1" x14ac:dyDescent="0.25">
      <c r="A28" s="16">
        <v>28</v>
      </c>
      <c r="B28" s="6">
        <v>45549</v>
      </c>
      <c r="C28" s="6">
        <v>45550</v>
      </c>
      <c r="D28" s="11" t="s">
        <v>27</v>
      </c>
      <c r="E28" s="8" t="s">
        <v>54</v>
      </c>
      <c r="F28" s="40" t="s">
        <v>270</v>
      </c>
      <c r="G28" s="9" t="s">
        <v>271</v>
      </c>
      <c r="H28" s="10" t="s">
        <v>238</v>
      </c>
      <c r="I28" s="28">
        <v>29</v>
      </c>
      <c r="J28" s="28">
        <v>29</v>
      </c>
      <c r="K28" s="28">
        <v>29</v>
      </c>
      <c r="L28" s="28">
        <v>2</v>
      </c>
      <c r="M28" s="28">
        <v>1</v>
      </c>
      <c r="N28" s="28">
        <v>2</v>
      </c>
      <c r="O28" s="28">
        <v>8</v>
      </c>
      <c r="P28" s="28">
        <v>9</v>
      </c>
      <c r="Q28" s="28">
        <v>7</v>
      </c>
      <c r="R28" s="28">
        <v>9</v>
      </c>
      <c r="S28" s="28">
        <v>10</v>
      </c>
      <c r="T28" s="28">
        <v>9</v>
      </c>
      <c r="U28" s="28">
        <v>10</v>
      </c>
      <c r="V28" s="55">
        <v>7</v>
      </c>
      <c r="W28" s="28">
        <v>10</v>
      </c>
      <c r="X28" s="38">
        <v>9</v>
      </c>
      <c r="Y28" s="28">
        <v>2</v>
      </c>
      <c r="Z28" s="28"/>
      <c r="AA28" s="28">
        <v>1</v>
      </c>
      <c r="AB28" s="28">
        <f t="shared" ref="AB28:AB40" si="1">SUM(N28:AA28)</f>
        <v>93</v>
      </c>
      <c r="AC28" s="54" t="s">
        <v>354</v>
      </c>
      <c r="AD28" s="43">
        <v>5000</v>
      </c>
    </row>
    <row r="29" spans="1:30" s="16" customFormat="1" ht="48" customHeight="1" x14ac:dyDescent="0.25">
      <c r="A29" s="16">
        <v>27</v>
      </c>
      <c r="B29" s="6">
        <v>45394</v>
      </c>
      <c r="C29" s="6">
        <v>45396</v>
      </c>
      <c r="D29" s="11" t="s">
        <v>27</v>
      </c>
      <c r="E29" s="8" t="s">
        <v>54</v>
      </c>
      <c r="F29" s="40" t="s">
        <v>70</v>
      </c>
      <c r="G29" s="9" t="s">
        <v>71</v>
      </c>
      <c r="H29" s="12" t="s">
        <v>72</v>
      </c>
      <c r="I29" s="28">
        <v>45</v>
      </c>
      <c r="J29" s="28">
        <v>44</v>
      </c>
      <c r="K29" s="28">
        <v>44</v>
      </c>
      <c r="L29" s="28">
        <v>0</v>
      </c>
      <c r="M29" s="28">
        <v>0</v>
      </c>
      <c r="N29" s="28">
        <v>4</v>
      </c>
      <c r="O29" s="28">
        <v>10</v>
      </c>
      <c r="P29" s="28">
        <v>9</v>
      </c>
      <c r="Q29" s="28">
        <v>7</v>
      </c>
      <c r="R29" s="28">
        <v>9</v>
      </c>
      <c r="S29" s="28">
        <v>10</v>
      </c>
      <c r="T29" s="28">
        <v>9</v>
      </c>
      <c r="U29" s="28">
        <v>9</v>
      </c>
      <c r="V29" s="56">
        <v>5</v>
      </c>
      <c r="W29" s="28">
        <v>10</v>
      </c>
      <c r="X29" s="28">
        <v>8</v>
      </c>
      <c r="Y29" s="28">
        <v>1</v>
      </c>
      <c r="Z29" s="28"/>
      <c r="AA29" s="28">
        <v>1</v>
      </c>
      <c r="AB29" s="28">
        <f t="shared" si="1"/>
        <v>92</v>
      </c>
      <c r="AC29" s="54" t="s">
        <v>354</v>
      </c>
      <c r="AD29" s="43">
        <v>5000</v>
      </c>
    </row>
    <row r="30" spans="1:30" s="16" customFormat="1" ht="48" customHeight="1" x14ac:dyDescent="0.25">
      <c r="A30" s="16">
        <v>29</v>
      </c>
      <c r="B30" s="6">
        <v>45563</v>
      </c>
      <c r="C30" s="6">
        <v>45564</v>
      </c>
      <c r="D30" s="11" t="s">
        <v>27</v>
      </c>
      <c r="E30" s="8" t="s">
        <v>54</v>
      </c>
      <c r="F30" s="40" t="s">
        <v>283</v>
      </c>
      <c r="G30" s="9" t="s">
        <v>284</v>
      </c>
      <c r="H30" s="10" t="s">
        <v>344</v>
      </c>
      <c r="I30" s="28">
        <v>30</v>
      </c>
      <c r="J30" s="28">
        <v>30</v>
      </c>
      <c r="K30" s="28">
        <v>30</v>
      </c>
      <c r="L30" s="28">
        <v>0</v>
      </c>
      <c r="M30" s="28">
        <v>0</v>
      </c>
      <c r="N30" s="28">
        <v>2</v>
      </c>
      <c r="O30" s="38">
        <v>8</v>
      </c>
      <c r="P30" s="28">
        <v>10</v>
      </c>
      <c r="Q30" s="28">
        <v>9</v>
      </c>
      <c r="R30" s="28">
        <v>10</v>
      </c>
      <c r="S30" s="28">
        <v>10</v>
      </c>
      <c r="T30" s="28">
        <v>9</v>
      </c>
      <c r="U30" s="28">
        <v>10</v>
      </c>
      <c r="V30" s="55">
        <v>4</v>
      </c>
      <c r="W30" s="28">
        <v>9</v>
      </c>
      <c r="X30" s="38">
        <v>8</v>
      </c>
      <c r="Y30" s="28">
        <v>1</v>
      </c>
      <c r="Z30" s="28"/>
      <c r="AA30" s="28">
        <v>0</v>
      </c>
      <c r="AB30" s="28">
        <f t="shared" si="1"/>
        <v>90</v>
      </c>
      <c r="AC30" s="54" t="s">
        <v>354</v>
      </c>
      <c r="AD30" s="43">
        <v>5000</v>
      </c>
    </row>
    <row r="31" spans="1:30" s="16" customFormat="1" ht="48" customHeight="1" x14ac:dyDescent="0.25">
      <c r="A31" s="16">
        <v>30</v>
      </c>
      <c r="B31" s="6">
        <v>45416</v>
      </c>
      <c r="C31" s="6">
        <v>45417</v>
      </c>
      <c r="D31" s="11" t="s">
        <v>27</v>
      </c>
      <c r="E31" s="8" t="s">
        <v>310</v>
      </c>
      <c r="F31" s="40" t="s">
        <v>118</v>
      </c>
      <c r="G31" s="9" t="s">
        <v>67</v>
      </c>
      <c r="H31" s="12" t="s">
        <v>119</v>
      </c>
      <c r="I31" s="28">
        <v>26</v>
      </c>
      <c r="J31" s="28">
        <v>26</v>
      </c>
      <c r="K31" s="28">
        <v>24</v>
      </c>
      <c r="L31" s="28">
        <v>0</v>
      </c>
      <c r="M31" s="28">
        <v>0</v>
      </c>
      <c r="N31" s="28">
        <v>2</v>
      </c>
      <c r="O31" s="34">
        <v>8</v>
      </c>
      <c r="P31" s="34">
        <v>8</v>
      </c>
      <c r="Q31" s="28">
        <v>7</v>
      </c>
      <c r="R31" s="28">
        <v>9</v>
      </c>
      <c r="S31" s="28">
        <v>10</v>
      </c>
      <c r="T31" s="28">
        <v>9</v>
      </c>
      <c r="U31" s="28">
        <v>10</v>
      </c>
      <c r="V31" s="55">
        <v>4</v>
      </c>
      <c r="W31" s="28">
        <v>10</v>
      </c>
      <c r="X31" s="34">
        <v>8</v>
      </c>
      <c r="Y31" s="28">
        <v>1</v>
      </c>
      <c r="Z31" s="28"/>
      <c r="AA31" s="28">
        <v>1</v>
      </c>
      <c r="AB31" s="28">
        <f t="shared" si="1"/>
        <v>87</v>
      </c>
      <c r="AC31" s="49" t="s">
        <v>355</v>
      </c>
      <c r="AD31" s="43">
        <v>2500</v>
      </c>
    </row>
    <row r="32" spans="1:30" s="16" customFormat="1" ht="48" customHeight="1" x14ac:dyDescent="0.25">
      <c r="A32" s="16">
        <v>34</v>
      </c>
      <c r="B32" s="6">
        <v>45542</v>
      </c>
      <c r="C32" s="6">
        <v>45543</v>
      </c>
      <c r="D32" s="11" t="s">
        <v>27</v>
      </c>
      <c r="E32" s="8" t="s">
        <v>54</v>
      </c>
      <c r="F32" s="40" t="s">
        <v>257</v>
      </c>
      <c r="G32" s="9" t="s">
        <v>258</v>
      </c>
      <c r="H32" s="10" t="s">
        <v>334</v>
      </c>
      <c r="I32" s="28">
        <v>38</v>
      </c>
      <c r="J32" s="28">
        <v>38</v>
      </c>
      <c r="K32" s="28">
        <v>38</v>
      </c>
      <c r="L32" s="28">
        <v>3</v>
      </c>
      <c r="M32" s="28">
        <v>1</v>
      </c>
      <c r="N32" s="28">
        <v>4</v>
      </c>
      <c r="O32" s="28">
        <v>9</v>
      </c>
      <c r="P32" s="28">
        <v>8</v>
      </c>
      <c r="Q32" s="28">
        <v>6</v>
      </c>
      <c r="R32" s="28">
        <v>8</v>
      </c>
      <c r="S32" s="28">
        <v>10</v>
      </c>
      <c r="T32" s="28">
        <v>9</v>
      </c>
      <c r="U32" s="28">
        <v>9</v>
      </c>
      <c r="V32" s="56">
        <v>4</v>
      </c>
      <c r="W32" s="28">
        <v>9</v>
      </c>
      <c r="X32" s="38">
        <v>8</v>
      </c>
      <c r="Y32" s="28">
        <v>1</v>
      </c>
      <c r="Z32" s="28"/>
      <c r="AA32" s="28">
        <v>1</v>
      </c>
      <c r="AB32" s="28">
        <f t="shared" si="1"/>
        <v>86</v>
      </c>
      <c r="AC32" s="49" t="s">
        <v>355</v>
      </c>
      <c r="AD32" s="43">
        <v>2500</v>
      </c>
    </row>
    <row r="33" spans="1:30" s="16" customFormat="1" ht="48" customHeight="1" x14ac:dyDescent="0.25">
      <c r="A33" s="16">
        <v>32</v>
      </c>
      <c r="B33" s="6">
        <v>45577</v>
      </c>
      <c r="C33" s="6">
        <v>45578</v>
      </c>
      <c r="D33" s="11" t="s">
        <v>27</v>
      </c>
      <c r="E33" s="8" t="s">
        <v>54</v>
      </c>
      <c r="F33" s="40" t="s">
        <v>295</v>
      </c>
      <c r="G33" s="9" t="s">
        <v>129</v>
      </c>
      <c r="H33" s="10" t="s">
        <v>66</v>
      </c>
      <c r="I33" s="28">
        <v>32</v>
      </c>
      <c r="J33" s="28">
        <v>32</v>
      </c>
      <c r="K33" s="28">
        <v>32</v>
      </c>
      <c r="L33" s="28">
        <v>5</v>
      </c>
      <c r="M33" s="28">
        <v>0</v>
      </c>
      <c r="N33" s="28">
        <v>2</v>
      </c>
      <c r="O33" s="28">
        <v>9</v>
      </c>
      <c r="P33" s="28">
        <v>9</v>
      </c>
      <c r="Q33" s="28">
        <v>6</v>
      </c>
      <c r="R33" s="28">
        <v>8</v>
      </c>
      <c r="S33" s="28">
        <v>9</v>
      </c>
      <c r="T33" s="28">
        <v>9</v>
      </c>
      <c r="U33" s="28">
        <v>9</v>
      </c>
      <c r="V33" s="56">
        <v>2</v>
      </c>
      <c r="W33" s="28">
        <v>9</v>
      </c>
      <c r="X33" s="38">
        <v>8</v>
      </c>
      <c r="Y33" s="28">
        <v>1</v>
      </c>
      <c r="Z33" s="28"/>
      <c r="AA33" s="28">
        <v>-1</v>
      </c>
      <c r="AB33" s="28">
        <f t="shared" si="1"/>
        <v>80</v>
      </c>
      <c r="AC33" s="49" t="s">
        <v>355</v>
      </c>
      <c r="AD33" s="43">
        <v>2500</v>
      </c>
    </row>
    <row r="34" spans="1:30" s="16" customFormat="1" ht="48" customHeight="1" x14ac:dyDescent="0.25">
      <c r="A34" s="16">
        <v>31</v>
      </c>
      <c r="B34" s="6">
        <v>45458</v>
      </c>
      <c r="C34" s="6">
        <v>45459</v>
      </c>
      <c r="D34" s="11" t="s">
        <v>27</v>
      </c>
      <c r="E34" s="8" t="s">
        <v>54</v>
      </c>
      <c r="F34" s="40" t="s">
        <v>215</v>
      </c>
      <c r="G34" s="9" t="s">
        <v>91</v>
      </c>
      <c r="H34" s="12" t="s">
        <v>312</v>
      </c>
      <c r="I34" s="28">
        <v>35</v>
      </c>
      <c r="J34" s="28">
        <v>35</v>
      </c>
      <c r="K34" s="28">
        <v>35</v>
      </c>
      <c r="L34" s="28">
        <v>0</v>
      </c>
      <c r="M34" s="28">
        <v>0</v>
      </c>
      <c r="N34" s="28">
        <v>2</v>
      </c>
      <c r="O34" s="28">
        <v>7</v>
      </c>
      <c r="P34" s="28">
        <v>8</v>
      </c>
      <c r="Q34" s="28">
        <v>7</v>
      </c>
      <c r="R34" s="34">
        <v>9</v>
      </c>
      <c r="S34" s="34">
        <v>8</v>
      </c>
      <c r="T34" s="34">
        <v>9</v>
      </c>
      <c r="U34" s="34">
        <v>9</v>
      </c>
      <c r="V34" s="56">
        <v>1</v>
      </c>
      <c r="W34" s="28">
        <v>9</v>
      </c>
      <c r="X34" s="34">
        <v>8</v>
      </c>
      <c r="Y34" s="28">
        <v>1</v>
      </c>
      <c r="Z34" s="28"/>
      <c r="AA34" s="28">
        <v>1</v>
      </c>
      <c r="AB34" s="28">
        <f t="shared" si="1"/>
        <v>79</v>
      </c>
      <c r="AC34" s="49" t="s">
        <v>355</v>
      </c>
      <c r="AD34" s="43">
        <v>2500</v>
      </c>
    </row>
    <row r="35" spans="1:30" s="16" customFormat="1" ht="48" customHeight="1" x14ac:dyDescent="0.25">
      <c r="A35" s="16">
        <v>33</v>
      </c>
      <c r="B35" s="6">
        <v>45436</v>
      </c>
      <c r="C35" s="6">
        <v>45438</v>
      </c>
      <c r="D35" s="11" t="s">
        <v>27</v>
      </c>
      <c r="E35" s="8" t="s">
        <v>25</v>
      </c>
      <c r="F35" s="40" t="s">
        <v>164</v>
      </c>
      <c r="G35" s="9" t="s">
        <v>165</v>
      </c>
      <c r="H35" s="14" t="s">
        <v>166</v>
      </c>
      <c r="I35" s="28">
        <v>34</v>
      </c>
      <c r="J35" s="28">
        <v>34</v>
      </c>
      <c r="K35" s="28">
        <v>31</v>
      </c>
      <c r="L35" s="28">
        <v>0</v>
      </c>
      <c r="M35" s="28">
        <v>1</v>
      </c>
      <c r="N35" s="28">
        <v>2</v>
      </c>
      <c r="O35" s="28">
        <v>8</v>
      </c>
      <c r="P35" s="28">
        <v>9</v>
      </c>
      <c r="Q35" s="28">
        <v>7</v>
      </c>
      <c r="R35" s="28">
        <v>9</v>
      </c>
      <c r="S35" s="28">
        <v>7</v>
      </c>
      <c r="T35" s="28">
        <v>7</v>
      </c>
      <c r="U35" s="28">
        <v>10</v>
      </c>
      <c r="V35" s="56">
        <v>2</v>
      </c>
      <c r="W35" s="28">
        <v>10</v>
      </c>
      <c r="X35" s="28">
        <v>9</v>
      </c>
      <c r="Y35" s="28">
        <v>1</v>
      </c>
      <c r="Z35" s="28"/>
      <c r="AA35" s="28">
        <v>-2</v>
      </c>
      <c r="AB35" s="28">
        <f t="shared" si="1"/>
        <v>79</v>
      </c>
      <c r="AC35" s="49" t="s">
        <v>355</v>
      </c>
      <c r="AD35" s="43">
        <v>2500</v>
      </c>
    </row>
    <row r="36" spans="1:30" s="16" customFormat="1" ht="48" customHeight="1" x14ac:dyDescent="0.25">
      <c r="A36" s="16">
        <v>35</v>
      </c>
      <c r="B36" s="6">
        <v>45458</v>
      </c>
      <c r="C36" s="6">
        <v>45459</v>
      </c>
      <c r="D36" s="11" t="s">
        <v>27</v>
      </c>
      <c r="E36" s="8" t="s">
        <v>54</v>
      </c>
      <c r="F36" s="40" t="s">
        <v>203</v>
      </c>
      <c r="G36" s="9" t="s">
        <v>204</v>
      </c>
      <c r="H36" s="10" t="s">
        <v>82</v>
      </c>
      <c r="I36" s="28">
        <v>37</v>
      </c>
      <c r="J36" s="28"/>
      <c r="K36" s="28"/>
      <c r="L36" s="28">
        <v>0</v>
      </c>
      <c r="M36" s="28">
        <v>0</v>
      </c>
      <c r="N36" s="28">
        <v>4</v>
      </c>
      <c r="O36" s="28">
        <v>7</v>
      </c>
      <c r="P36" s="28">
        <v>7</v>
      </c>
      <c r="Q36" s="28">
        <v>8</v>
      </c>
      <c r="R36" s="28">
        <v>8</v>
      </c>
      <c r="S36" s="28">
        <v>9</v>
      </c>
      <c r="T36" s="28">
        <v>7</v>
      </c>
      <c r="U36" s="38">
        <v>9</v>
      </c>
      <c r="V36" s="56">
        <v>2</v>
      </c>
      <c r="W36" s="38">
        <v>7</v>
      </c>
      <c r="X36" s="38">
        <v>9</v>
      </c>
      <c r="Y36" s="28">
        <v>1</v>
      </c>
      <c r="Z36" s="28"/>
      <c r="AA36" s="28">
        <v>0</v>
      </c>
      <c r="AB36" s="28">
        <f t="shared" si="1"/>
        <v>78</v>
      </c>
      <c r="AC36" s="49" t="s">
        <v>356</v>
      </c>
      <c r="AD36" s="43">
        <v>1000</v>
      </c>
    </row>
    <row r="37" spans="1:30" s="16" customFormat="1" ht="48" customHeight="1" x14ac:dyDescent="0.25">
      <c r="A37" s="16">
        <v>36</v>
      </c>
      <c r="B37" s="6">
        <v>45584</v>
      </c>
      <c r="C37" s="6">
        <v>45585</v>
      </c>
      <c r="D37" s="11" t="s">
        <v>27</v>
      </c>
      <c r="E37" s="8" t="s">
        <v>54</v>
      </c>
      <c r="F37" s="40" t="s">
        <v>299</v>
      </c>
      <c r="G37" s="9" t="s">
        <v>114</v>
      </c>
      <c r="H37" s="10" t="s">
        <v>334</v>
      </c>
      <c r="I37" s="28">
        <v>31</v>
      </c>
      <c r="J37" s="28">
        <v>31</v>
      </c>
      <c r="K37" s="28">
        <v>31</v>
      </c>
      <c r="L37" s="28">
        <v>0</v>
      </c>
      <c r="M37" s="28">
        <v>3</v>
      </c>
      <c r="N37" s="28">
        <v>1</v>
      </c>
      <c r="O37" s="38">
        <v>5</v>
      </c>
      <c r="P37" s="38">
        <v>7</v>
      </c>
      <c r="Q37" s="28">
        <v>6</v>
      </c>
      <c r="R37" s="28">
        <v>8</v>
      </c>
      <c r="S37" s="28">
        <v>9</v>
      </c>
      <c r="T37" s="28">
        <v>8</v>
      </c>
      <c r="U37" s="28">
        <v>8</v>
      </c>
      <c r="V37" s="55">
        <v>7</v>
      </c>
      <c r="W37" s="28">
        <v>9</v>
      </c>
      <c r="X37" s="38">
        <v>8</v>
      </c>
      <c r="Y37" s="28">
        <v>1</v>
      </c>
      <c r="Z37" s="28"/>
      <c r="AA37" s="28">
        <v>1</v>
      </c>
      <c r="AB37" s="28">
        <f t="shared" si="1"/>
        <v>78</v>
      </c>
      <c r="AC37" s="50" t="s">
        <v>358</v>
      </c>
      <c r="AD37" s="43"/>
    </row>
    <row r="38" spans="1:30" s="16" customFormat="1" ht="48" customHeight="1" x14ac:dyDescent="0.25">
      <c r="A38" s="16">
        <v>37</v>
      </c>
      <c r="B38" s="6">
        <v>45569</v>
      </c>
      <c r="C38" s="6">
        <v>45571</v>
      </c>
      <c r="D38" s="11" t="s">
        <v>27</v>
      </c>
      <c r="E38" s="8" t="s">
        <v>54</v>
      </c>
      <c r="F38" s="40" t="s">
        <v>288</v>
      </c>
      <c r="G38" s="9" t="s">
        <v>78</v>
      </c>
      <c r="H38" s="10" t="s">
        <v>338</v>
      </c>
      <c r="I38" s="28">
        <v>26</v>
      </c>
      <c r="J38" s="28">
        <v>23</v>
      </c>
      <c r="K38" s="28">
        <v>23</v>
      </c>
      <c r="L38" s="28">
        <v>1</v>
      </c>
      <c r="M38" s="28">
        <v>0</v>
      </c>
      <c r="N38" s="28">
        <v>2</v>
      </c>
      <c r="O38" s="38">
        <v>7</v>
      </c>
      <c r="P38" s="28">
        <v>8</v>
      </c>
      <c r="Q38" s="28">
        <v>7</v>
      </c>
      <c r="R38" s="28">
        <v>8</v>
      </c>
      <c r="S38" s="28">
        <v>8</v>
      </c>
      <c r="T38" s="28">
        <v>6</v>
      </c>
      <c r="U38" s="28">
        <v>9</v>
      </c>
      <c r="V38" s="55">
        <v>3</v>
      </c>
      <c r="W38" s="28">
        <v>8</v>
      </c>
      <c r="X38" s="38">
        <v>7</v>
      </c>
      <c r="Y38" s="28">
        <v>1</v>
      </c>
      <c r="Z38" s="28"/>
      <c r="AA38" s="28">
        <v>1</v>
      </c>
      <c r="AB38" s="28">
        <f t="shared" si="1"/>
        <v>75</v>
      </c>
      <c r="AC38" s="49" t="s">
        <v>356</v>
      </c>
      <c r="AD38" s="43">
        <v>1000</v>
      </c>
    </row>
    <row r="39" spans="1:30" s="16" customFormat="1" ht="48" customHeight="1" x14ac:dyDescent="0.25">
      <c r="A39" s="16">
        <v>38</v>
      </c>
      <c r="B39" s="6">
        <v>45549</v>
      </c>
      <c r="C39" s="6">
        <v>45550</v>
      </c>
      <c r="D39" s="11" t="s">
        <v>27</v>
      </c>
      <c r="E39" s="8" t="s">
        <v>54</v>
      </c>
      <c r="F39" s="40" t="s">
        <v>272</v>
      </c>
      <c r="G39" s="9" t="s">
        <v>273</v>
      </c>
      <c r="H39" s="10" t="s">
        <v>194</v>
      </c>
      <c r="I39" s="28">
        <v>23</v>
      </c>
      <c r="J39" s="28">
        <v>19</v>
      </c>
      <c r="K39" s="28">
        <v>19</v>
      </c>
      <c r="L39" s="28">
        <v>1</v>
      </c>
      <c r="M39" s="28">
        <v>0</v>
      </c>
      <c r="N39" s="28">
        <v>1</v>
      </c>
      <c r="O39" s="28">
        <v>6</v>
      </c>
      <c r="P39" s="28">
        <v>6</v>
      </c>
      <c r="Q39" s="28">
        <v>6</v>
      </c>
      <c r="R39" s="28">
        <v>7</v>
      </c>
      <c r="S39" s="28">
        <v>5</v>
      </c>
      <c r="T39" s="38">
        <v>9</v>
      </c>
      <c r="U39" s="38">
        <v>9</v>
      </c>
      <c r="V39" s="55">
        <v>5</v>
      </c>
      <c r="W39" s="28">
        <v>4</v>
      </c>
      <c r="X39" s="28">
        <v>5</v>
      </c>
      <c r="Y39" s="28">
        <v>1</v>
      </c>
      <c r="Z39" s="28"/>
      <c r="AA39" s="28">
        <v>-2</v>
      </c>
      <c r="AB39" s="28">
        <f t="shared" si="1"/>
        <v>62</v>
      </c>
      <c r="AC39" s="49" t="s">
        <v>356</v>
      </c>
      <c r="AD39" s="43">
        <v>1000</v>
      </c>
    </row>
    <row r="40" spans="1:30" s="16" customFormat="1" ht="48" customHeight="1" x14ac:dyDescent="0.25">
      <c r="A40" s="16">
        <v>39</v>
      </c>
      <c r="B40" s="6">
        <v>45458</v>
      </c>
      <c r="C40" s="6">
        <v>45459</v>
      </c>
      <c r="D40" s="11" t="s">
        <v>27</v>
      </c>
      <c r="E40" s="8" t="s">
        <v>313</v>
      </c>
      <c r="F40" s="40" t="s">
        <v>205</v>
      </c>
      <c r="G40" s="9" t="s">
        <v>206</v>
      </c>
      <c r="H40" s="10" t="s">
        <v>207</v>
      </c>
      <c r="I40" s="28">
        <v>28</v>
      </c>
      <c r="J40" s="28">
        <v>28</v>
      </c>
      <c r="K40" s="28">
        <v>28</v>
      </c>
      <c r="L40" s="28">
        <v>0</v>
      </c>
      <c r="M40" s="28">
        <v>0</v>
      </c>
      <c r="N40" s="28">
        <v>1</v>
      </c>
      <c r="O40" s="28">
        <v>5</v>
      </c>
      <c r="P40" s="28">
        <v>6</v>
      </c>
      <c r="Q40" s="28">
        <v>5</v>
      </c>
      <c r="R40" s="28">
        <v>6</v>
      </c>
      <c r="S40" s="28">
        <v>6</v>
      </c>
      <c r="T40" s="28">
        <v>6</v>
      </c>
      <c r="U40" s="28">
        <v>6</v>
      </c>
      <c r="V40" s="56">
        <v>1</v>
      </c>
      <c r="W40" s="28">
        <v>6</v>
      </c>
      <c r="X40" s="28">
        <v>5</v>
      </c>
      <c r="Y40" s="28">
        <v>1</v>
      </c>
      <c r="Z40" s="28"/>
      <c r="AA40" s="28">
        <v>1</v>
      </c>
      <c r="AB40" s="28">
        <f t="shared" si="1"/>
        <v>55</v>
      </c>
      <c r="AC40" s="49" t="s">
        <v>356</v>
      </c>
      <c r="AD40" s="43">
        <v>1000</v>
      </c>
    </row>
    <row r="41" spans="1:30" s="16" customFormat="1" ht="13.5" customHeight="1" x14ac:dyDescent="0.25">
      <c r="A41" s="16">
        <v>40</v>
      </c>
      <c r="B41" s="23"/>
      <c r="C41" s="23"/>
      <c r="D41" s="24"/>
      <c r="E41" s="25"/>
      <c r="F41" s="26"/>
      <c r="G41" s="26"/>
      <c r="H41" s="27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51"/>
      <c r="AD41" s="44"/>
    </row>
    <row r="42" spans="1:30" s="16" customFormat="1" ht="48" customHeight="1" x14ac:dyDescent="0.25">
      <c r="A42" s="16">
        <v>41</v>
      </c>
      <c r="B42" s="6">
        <v>45465</v>
      </c>
      <c r="C42" s="6">
        <v>45466</v>
      </c>
      <c r="D42" s="11" t="s">
        <v>27</v>
      </c>
      <c r="E42" s="8" t="s">
        <v>73</v>
      </c>
      <c r="F42" s="40" t="s">
        <v>223</v>
      </c>
      <c r="G42" s="9" t="s">
        <v>224</v>
      </c>
      <c r="H42" s="12" t="s">
        <v>242</v>
      </c>
      <c r="I42" s="28">
        <v>57</v>
      </c>
      <c r="J42" s="28">
        <v>57</v>
      </c>
      <c r="K42" s="28">
        <v>57</v>
      </c>
      <c r="L42" s="28">
        <v>1</v>
      </c>
      <c r="M42" s="28">
        <v>0</v>
      </c>
      <c r="N42" s="28">
        <v>5</v>
      </c>
      <c r="O42" s="28">
        <v>9</v>
      </c>
      <c r="P42" s="28">
        <v>9</v>
      </c>
      <c r="Q42" s="28">
        <v>7</v>
      </c>
      <c r="R42" s="28">
        <v>9</v>
      </c>
      <c r="S42" s="28">
        <v>10</v>
      </c>
      <c r="T42" s="28">
        <v>9</v>
      </c>
      <c r="U42" s="28">
        <v>10</v>
      </c>
      <c r="V42" s="28">
        <v>10</v>
      </c>
      <c r="W42" s="28">
        <v>9</v>
      </c>
      <c r="X42" s="28">
        <v>1</v>
      </c>
      <c r="Y42" s="28"/>
      <c r="Z42" s="28"/>
      <c r="AA42" s="28">
        <v>0</v>
      </c>
      <c r="AB42" s="28">
        <f t="shared" ref="AB42:AB70" si="2">SUM(N42:AA42)</f>
        <v>88</v>
      </c>
      <c r="AC42" s="54" t="s">
        <v>354</v>
      </c>
      <c r="AD42" s="43">
        <v>5000</v>
      </c>
    </row>
    <row r="43" spans="1:30" s="16" customFormat="1" ht="48" customHeight="1" x14ac:dyDescent="0.25">
      <c r="A43" s="16">
        <v>42</v>
      </c>
      <c r="B43" s="6">
        <v>45436</v>
      </c>
      <c r="C43" s="6">
        <v>45438</v>
      </c>
      <c r="D43" s="11" t="s">
        <v>27</v>
      </c>
      <c r="E43" s="8" t="s">
        <v>73</v>
      </c>
      <c r="F43" s="40" t="s">
        <v>156</v>
      </c>
      <c r="G43" s="9" t="s">
        <v>35</v>
      </c>
      <c r="H43" s="10" t="s">
        <v>157</v>
      </c>
      <c r="I43" s="28">
        <v>38</v>
      </c>
      <c r="J43" s="28">
        <v>38</v>
      </c>
      <c r="K43" s="28">
        <v>38</v>
      </c>
      <c r="L43" s="28">
        <v>0</v>
      </c>
      <c r="M43" s="28">
        <v>0</v>
      </c>
      <c r="N43" s="28">
        <v>2</v>
      </c>
      <c r="O43" s="34">
        <v>8</v>
      </c>
      <c r="P43" s="28">
        <v>9</v>
      </c>
      <c r="Q43" s="28">
        <v>7</v>
      </c>
      <c r="R43" s="28">
        <v>9</v>
      </c>
      <c r="S43" s="28">
        <v>10</v>
      </c>
      <c r="T43" s="28">
        <v>9</v>
      </c>
      <c r="U43" s="28">
        <v>10</v>
      </c>
      <c r="V43" s="28">
        <v>10</v>
      </c>
      <c r="W43" s="28">
        <v>10</v>
      </c>
      <c r="X43" s="28">
        <v>2</v>
      </c>
      <c r="Y43" s="28"/>
      <c r="Z43" s="28"/>
      <c r="AA43" s="28">
        <v>1</v>
      </c>
      <c r="AB43" s="28">
        <f t="shared" si="2"/>
        <v>87</v>
      </c>
      <c r="AC43" s="54" t="s">
        <v>354</v>
      </c>
      <c r="AD43" s="43">
        <v>5000</v>
      </c>
    </row>
    <row r="44" spans="1:30" s="16" customFormat="1" ht="48" customHeight="1" x14ac:dyDescent="0.25">
      <c r="A44" s="16">
        <v>43</v>
      </c>
      <c r="B44" s="6">
        <v>45568</v>
      </c>
      <c r="C44" s="6">
        <v>45571</v>
      </c>
      <c r="D44" s="11" t="s">
        <v>27</v>
      </c>
      <c r="E44" s="8" t="s">
        <v>73</v>
      </c>
      <c r="F44" s="40" t="s">
        <v>287</v>
      </c>
      <c r="G44" s="9" t="s">
        <v>180</v>
      </c>
      <c r="H44" s="10" t="s">
        <v>100</v>
      </c>
      <c r="I44" s="28">
        <v>48</v>
      </c>
      <c r="J44" s="28">
        <v>48</v>
      </c>
      <c r="K44" s="28">
        <v>47</v>
      </c>
      <c r="L44" s="28">
        <v>0</v>
      </c>
      <c r="M44" s="28">
        <v>3</v>
      </c>
      <c r="N44" s="28">
        <v>3</v>
      </c>
      <c r="O44" s="28">
        <v>9</v>
      </c>
      <c r="P44" s="28">
        <v>9</v>
      </c>
      <c r="Q44" s="28">
        <v>7</v>
      </c>
      <c r="R44" s="28">
        <v>9</v>
      </c>
      <c r="S44" s="28">
        <v>10</v>
      </c>
      <c r="T44" s="28">
        <v>9</v>
      </c>
      <c r="U44" s="28">
        <v>10</v>
      </c>
      <c r="V44" s="28">
        <v>10</v>
      </c>
      <c r="W44" s="28">
        <v>9</v>
      </c>
      <c r="X44" s="28">
        <v>3</v>
      </c>
      <c r="Y44" s="28"/>
      <c r="Z44" s="28"/>
      <c r="AA44" s="28">
        <v>-1</v>
      </c>
      <c r="AB44" s="28">
        <f t="shared" si="2"/>
        <v>87</v>
      </c>
      <c r="AC44" s="54" t="s">
        <v>354</v>
      </c>
      <c r="AD44" s="43">
        <v>5000</v>
      </c>
    </row>
    <row r="45" spans="1:30" s="16" customFormat="1" ht="48" customHeight="1" x14ac:dyDescent="0.25">
      <c r="A45" s="16">
        <v>44</v>
      </c>
      <c r="B45" s="6">
        <v>45464</v>
      </c>
      <c r="C45" s="6">
        <v>45466</v>
      </c>
      <c r="D45" s="11" t="s">
        <v>27</v>
      </c>
      <c r="E45" s="8" t="s">
        <v>73</v>
      </c>
      <c r="F45" s="40" t="s">
        <v>219</v>
      </c>
      <c r="G45" s="9" t="s">
        <v>114</v>
      </c>
      <c r="H45" s="14" t="s">
        <v>181</v>
      </c>
      <c r="I45" s="28">
        <v>43</v>
      </c>
      <c r="J45" s="28">
        <v>43</v>
      </c>
      <c r="K45" s="28">
        <v>43</v>
      </c>
      <c r="L45" s="28">
        <v>1</v>
      </c>
      <c r="M45" s="28">
        <v>15</v>
      </c>
      <c r="N45" s="28">
        <v>2</v>
      </c>
      <c r="O45" s="38">
        <v>9</v>
      </c>
      <c r="P45" s="28">
        <v>9</v>
      </c>
      <c r="Q45" s="28">
        <v>7</v>
      </c>
      <c r="R45" s="28">
        <v>9</v>
      </c>
      <c r="S45" s="28">
        <v>10</v>
      </c>
      <c r="T45" s="28">
        <v>9</v>
      </c>
      <c r="U45" s="28">
        <v>10</v>
      </c>
      <c r="V45" s="28">
        <v>10</v>
      </c>
      <c r="W45" s="38">
        <v>9</v>
      </c>
      <c r="X45" s="28">
        <v>1</v>
      </c>
      <c r="Y45" s="28"/>
      <c r="Z45" s="28"/>
      <c r="AA45" s="28">
        <v>1</v>
      </c>
      <c r="AB45" s="28">
        <f t="shared" si="2"/>
        <v>86</v>
      </c>
      <c r="AC45" s="54" t="s">
        <v>354</v>
      </c>
      <c r="AD45" s="43">
        <v>5000</v>
      </c>
    </row>
    <row r="46" spans="1:30" s="16" customFormat="1" ht="48" customHeight="1" x14ac:dyDescent="0.25">
      <c r="A46" s="16">
        <v>45</v>
      </c>
      <c r="B46" s="6">
        <v>45525</v>
      </c>
      <c r="C46" s="6">
        <v>45529</v>
      </c>
      <c r="D46" s="11" t="s">
        <v>27</v>
      </c>
      <c r="E46" s="8" t="s">
        <v>73</v>
      </c>
      <c r="F46" s="40" t="s">
        <v>332</v>
      </c>
      <c r="G46" s="9" t="s">
        <v>214</v>
      </c>
      <c r="H46" s="10" t="s">
        <v>240</v>
      </c>
      <c r="I46" s="28">
        <v>36</v>
      </c>
      <c r="J46" s="28">
        <v>20</v>
      </c>
      <c r="K46" s="28">
        <v>36</v>
      </c>
      <c r="L46" s="28"/>
      <c r="M46" s="28">
        <v>1</v>
      </c>
      <c r="N46" s="28">
        <v>3</v>
      </c>
      <c r="O46" s="28">
        <v>10</v>
      </c>
      <c r="P46" s="28">
        <v>9</v>
      </c>
      <c r="Q46" s="28">
        <v>6</v>
      </c>
      <c r="R46" s="28">
        <v>9</v>
      </c>
      <c r="S46" s="28">
        <v>10</v>
      </c>
      <c r="T46" s="28">
        <v>9</v>
      </c>
      <c r="U46" s="28">
        <v>9</v>
      </c>
      <c r="V46" s="28">
        <v>10</v>
      </c>
      <c r="W46" s="28">
        <v>9</v>
      </c>
      <c r="X46" s="28">
        <v>1</v>
      </c>
      <c r="Y46" s="28"/>
      <c r="Z46" s="28"/>
      <c r="AA46" s="28">
        <v>1</v>
      </c>
      <c r="AB46" s="28">
        <f t="shared" si="2"/>
        <v>86</v>
      </c>
      <c r="AC46" s="54" t="s">
        <v>354</v>
      </c>
      <c r="AD46" s="43">
        <v>5000</v>
      </c>
    </row>
    <row r="47" spans="1:30" s="16" customFormat="1" ht="48" customHeight="1" x14ac:dyDescent="0.25">
      <c r="A47" s="16">
        <v>46</v>
      </c>
      <c r="B47" s="6">
        <v>45549</v>
      </c>
      <c r="C47" s="6">
        <v>45550</v>
      </c>
      <c r="D47" s="11" t="s">
        <v>27</v>
      </c>
      <c r="E47" s="8" t="s">
        <v>73</v>
      </c>
      <c r="F47" s="40" t="s">
        <v>352</v>
      </c>
      <c r="G47" s="9" t="s">
        <v>142</v>
      </c>
      <c r="H47" s="12" t="s">
        <v>242</v>
      </c>
      <c r="I47" s="28">
        <v>50</v>
      </c>
      <c r="J47" s="28">
        <v>50</v>
      </c>
      <c r="K47" s="28">
        <v>50</v>
      </c>
      <c r="L47" s="28">
        <v>0</v>
      </c>
      <c r="M47" s="28">
        <v>0</v>
      </c>
      <c r="N47" s="28">
        <v>3</v>
      </c>
      <c r="O47" s="38">
        <v>7</v>
      </c>
      <c r="P47" s="28">
        <v>9</v>
      </c>
      <c r="Q47" s="28">
        <v>7</v>
      </c>
      <c r="R47" s="38">
        <v>8</v>
      </c>
      <c r="S47" s="38">
        <v>7</v>
      </c>
      <c r="T47" s="28">
        <v>9</v>
      </c>
      <c r="U47" s="28">
        <v>10</v>
      </c>
      <c r="V47" s="28">
        <v>10</v>
      </c>
      <c r="W47" s="38">
        <v>8</v>
      </c>
      <c r="X47" s="28">
        <v>9</v>
      </c>
      <c r="Y47" s="28"/>
      <c r="Z47" s="28"/>
      <c r="AA47" s="28">
        <v>-1</v>
      </c>
      <c r="AB47" s="28">
        <f t="shared" si="2"/>
        <v>86</v>
      </c>
      <c r="AC47" s="54" t="s">
        <v>354</v>
      </c>
      <c r="AD47" s="43">
        <v>5000</v>
      </c>
    </row>
    <row r="48" spans="1:30" s="16" customFormat="1" ht="48" customHeight="1" x14ac:dyDescent="0.25">
      <c r="A48" s="16">
        <v>47</v>
      </c>
      <c r="B48" s="6">
        <v>45548</v>
      </c>
      <c r="C48" s="6">
        <v>45550</v>
      </c>
      <c r="D48" s="11" t="s">
        <v>27</v>
      </c>
      <c r="E48" s="8" t="s">
        <v>73</v>
      </c>
      <c r="F48" s="40" t="s">
        <v>266</v>
      </c>
      <c r="G48" s="9" t="s">
        <v>172</v>
      </c>
      <c r="H48" s="10" t="s">
        <v>155</v>
      </c>
      <c r="I48" s="28">
        <v>43</v>
      </c>
      <c r="J48" s="28">
        <v>43</v>
      </c>
      <c r="K48" s="28">
        <v>43</v>
      </c>
      <c r="L48" s="28">
        <v>0</v>
      </c>
      <c r="M48" s="28">
        <v>1</v>
      </c>
      <c r="N48" s="28">
        <v>2</v>
      </c>
      <c r="O48" s="38">
        <v>8</v>
      </c>
      <c r="P48" s="28">
        <v>9</v>
      </c>
      <c r="Q48" s="38">
        <v>7</v>
      </c>
      <c r="R48" s="28">
        <v>9</v>
      </c>
      <c r="S48" s="28">
        <v>10</v>
      </c>
      <c r="T48" s="28">
        <v>9</v>
      </c>
      <c r="U48" s="28">
        <v>10</v>
      </c>
      <c r="V48" s="28">
        <v>9</v>
      </c>
      <c r="W48" s="28">
        <v>9</v>
      </c>
      <c r="X48" s="28">
        <v>1</v>
      </c>
      <c r="Y48" s="28"/>
      <c r="Z48" s="28"/>
      <c r="AA48" s="28">
        <v>1</v>
      </c>
      <c r="AB48" s="28">
        <f t="shared" si="2"/>
        <v>84</v>
      </c>
      <c r="AC48" s="49" t="s">
        <v>355</v>
      </c>
      <c r="AD48" s="43">
        <v>2500</v>
      </c>
    </row>
    <row r="49" spans="1:30" s="16" customFormat="1" ht="48" customHeight="1" x14ac:dyDescent="0.25">
      <c r="A49" s="16">
        <v>48</v>
      </c>
      <c r="B49" s="6">
        <v>45450</v>
      </c>
      <c r="C49" s="6">
        <v>45452</v>
      </c>
      <c r="D49" s="11" t="s">
        <v>27</v>
      </c>
      <c r="E49" s="8" t="s">
        <v>73</v>
      </c>
      <c r="F49" s="40" t="s">
        <v>192</v>
      </c>
      <c r="G49" s="9" t="s">
        <v>193</v>
      </c>
      <c r="H49" s="10" t="s">
        <v>194</v>
      </c>
      <c r="I49" s="28">
        <v>39</v>
      </c>
      <c r="J49" s="28">
        <v>39</v>
      </c>
      <c r="K49" s="28">
        <v>39</v>
      </c>
      <c r="L49" s="28">
        <v>5</v>
      </c>
      <c r="M49" s="28">
        <v>0</v>
      </c>
      <c r="N49" s="28">
        <v>3</v>
      </c>
      <c r="O49" s="28">
        <v>8</v>
      </c>
      <c r="P49" s="28">
        <v>9</v>
      </c>
      <c r="Q49" s="28">
        <v>7</v>
      </c>
      <c r="R49" s="28">
        <v>9</v>
      </c>
      <c r="S49" s="28">
        <v>10</v>
      </c>
      <c r="T49" s="28">
        <v>9</v>
      </c>
      <c r="U49" s="28">
        <v>10</v>
      </c>
      <c r="V49" s="28">
        <v>9</v>
      </c>
      <c r="W49" s="28">
        <v>8</v>
      </c>
      <c r="X49" s="28">
        <v>1</v>
      </c>
      <c r="Y49" s="28"/>
      <c r="Z49" s="28"/>
      <c r="AA49" s="28"/>
      <c r="AB49" s="28">
        <f t="shared" si="2"/>
        <v>83</v>
      </c>
      <c r="AC49" s="49" t="s">
        <v>355</v>
      </c>
      <c r="AD49" s="43">
        <v>2500</v>
      </c>
    </row>
    <row r="50" spans="1:30" s="16" customFormat="1" ht="48" customHeight="1" x14ac:dyDescent="0.25">
      <c r="A50" s="16">
        <v>52</v>
      </c>
      <c r="B50" s="6">
        <v>45435</v>
      </c>
      <c r="C50" s="6">
        <v>45438</v>
      </c>
      <c r="D50" s="11" t="s">
        <v>27</v>
      </c>
      <c r="E50" s="8" t="s">
        <v>73</v>
      </c>
      <c r="F50" s="40" t="s">
        <v>153</v>
      </c>
      <c r="G50" s="9" t="s">
        <v>154</v>
      </c>
      <c r="H50" s="10" t="s">
        <v>155</v>
      </c>
      <c r="I50" s="28">
        <v>36</v>
      </c>
      <c r="J50" s="28">
        <v>32</v>
      </c>
      <c r="K50" s="28">
        <v>32</v>
      </c>
      <c r="L50" s="28">
        <v>1</v>
      </c>
      <c r="M50" s="28">
        <v>9</v>
      </c>
      <c r="N50" s="28">
        <v>1</v>
      </c>
      <c r="O50" s="28">
        <v>9</v>
      </c>
      <c r="P50" s="28">
        <v>9</v>
      </c>
      <c r="Q50" s="38">
        <v>9</v>
      </c>
      <c r="R50" s="28">
        <v>9</v>
      </c>
      <c r="S50" s="38">
        <v>9</v>
      </c>
      <c r="T50" s="28">
        <v>9</v>
      </c>
      <c r="U50" s="28">
        <v>9</v>
      </c>
      <c r="V50" s="28">
        <v>9</v>
      </c>
      <c r="W50" s="28">
        <v>9</v>
      </c>
      <c r="X50" s="28">
        <v>1</v>
      </c>
      <c r="Y50" s="28"/>
      <c r="Z50" s="28"/>
      <c r="AA50" s="28">
        <v>-2</v>
      </c>
      <c r="AB50" s="28">
        <f t="shared" si="2"/>
        <v>81</v>
      </c>
      <c r="AC50" s="49" t="s">
        <v>355</v>
      </c>
      <c r="AD50" s="43">
        <v>2500</v>
      </c>
    </row>
    <row r="51" spans="1:30" s="16" customFormat="1" ht="48" customHeight="1" x14ac:dyDescent="0.25">
      <c r="A51" s="16">
        <v>51</v>
      </c>
      <c r="B51" s="6">
        <v>45577</v>
      </c>
      <c r="C51" s="6">
        <v>45578</v>
      </c>
      <c r="D51" s="11" t="s">
        <v>27</v>
      </c>
      <c r="E51" s="8" t="s">
        <v>73</v>
      </c>
      <c r="F51" s="40" t="s">
        <v>297</v>
      </c>
      <c r="G51" s="9" t="s">
        <v>360</v>
      </c>
      <c r="H51" s="10" t="s">
        <v>350</v>
      </c>
      <c r="I51" s="28">
        <v>31</v>
      </c>
      <c r="J51" s="28">
        <v>31</v>
      </c>
      <c r="K51" s="28">
        <v>30</v>
      </c>
      <c r="L51" s="28">
        <v>0</v>
      </c>
      <c r="M51" s="28">
        <v>0</v>
      </c>
      <c r="N51" s="28">
        <v>2</v>
      </c>
      <c r="O51" s="28">
        <v>8</v>
      </c>
      <c r="P51" s="28">
        <v>9</v>
      </c>
      <c r="Q51" s="28">
        <v>7</v>
      </c>
      <c r="R51" s="28">
        <v>9</v>
      </c>
      <c r="S51" s="28">
        <v>9</v>
      </c>
      <c r="T51" s="28">
        <v>9</v>
      </c>
      <c r="U51" s="28">
        <v>9</v>
      </c>
      <c r="V51" s="28">
        <v>10</v>
      </c>
      <c r="W51" s="38">
        <v>8</v>
      </c>
      <c r="X51" s="28">
        <v>1</v>
      </c>
      <c r="Y51" s="28"/>
      <c r="Z51" s="28"/>
      <c r="AA51" s="28">
        <v>0</v>
      </c>
      <c r="AB51" s="28">
        <f t="shared" si="2"/>
        <v>81</v>
      </c>
      <c r="AC51" s="49" t="s">
        <v>355</v>
      </c>
      <c r="AD51" s="43">
        <v>2500</v>
      </c>
    </row>
    <row r="52" spans="1:30" s="16" customFormat="1" ht="48" customHeight="1" x14ac:dyDescent="0.25">
      <c r="A52" s="16">
        <v>53</v>
      </c>
      <c r="B52" s="6">
        <v>45443</v>
      </c>
      <c r="C52" s="6">
        <v>45445</v>
      </c>
      <c r="D52" s="11" t="s">
        <v>27</v>
      </c>
      <c r="E52" s="8" t="s">
        <v>73</v>
      </c>
      <c r="F52" s="40" t="s">
        <v>357</v>
      </c>
      <c r="G52" s="9" t="s">
        <v>177</v>
      </c>
      <c r="H52" s="10" t="s">
        <v>178</v>
      </c>
      <c r="I52" s="28">
        <v>40</v>
      </c>
      <c r="J52" s="28">
        <v>40</v>
      </c>
      <c r="K52" s="28">
        <v>40</v>
      </c>
      <c r="L52" s="28">
        <v>0</v>
      </c>
      <c r="M52" s="28">
        <v>0</v>
      </c>
      <c r="N52" s="28">
        <v>3</v>
      </c>
      <c r="O52" s="38">
        <v>8</v>
      </c>
      <c r="P52" s="38">
        <v>8</v>
      </c>
      <c r="Q52" s="28">
        <v>7</v>
      </c>
      <c r="R52" s="28">
        <v>8</v>
      </c>
      <c r="S52" s="28">
        <v>9</v>
      </c>
      <c r="T52" s="28">
        <v>9</v>
      </c>
      <c r="U52" s="28">
        <v>10</v>
      </c>
      <c r="V52" s="28">
        <v>9</v>
      </c>
      <c r="W52" s="38">
        <v>8</v>
      </c>
      <c r="X52" s="28">
        <v>1</v>
      </c>
      <c r="Y52" s="28"/>
      <c r="Z52" s="28"/>
      <c r="AA52" s="28">
        <v>1</v>
      </c>
      <c r="AB52" s="28">
        <f>SUM(N52:AA52)</f>
        <v>81</v>
      </c>
      <c r="AC52" s="49" t="s">
        <v>355</v>
      </c>
      <c r="AD52" s="43">
        <v>2500</v>
      </c>
    </row>
    <row r="53" spans="1:30" s="16" customFormat="1" ht="48" customHeight="1" x14ac:dyDescent="0.25">
      <c r="A53" s="16">
        <v>49</v>
      </c>
      <c r="B53" s="6">
        <v>45562</v>
      </c>
      <c r="C53" s="6">
        <v>45564</v>
      </c>
      <c r="D53" s="11" t="s">
        <v>27</v>
      </c>
      <c r="E53" s="8" t="s">
        <v>73</v>
      </c>
      <c r="F53" s="40" t="s">
        <v>277</v>
      </c>
      <c r="G53" s="9" t="s">
        <v>18</v>
      </c>
      <c r="H53" s="10" t="s">
        <v>79</v>
      </c>
      <c r="I53" s="28">
        <v>43</v>
      </c>
      <c r="J53" s="28">
        <v>43</v>
      </c>
      <c r="K53" s="28">
        <v>43</v>
      </c>
      <c r="L53" s="28">
        <v>1</v>
      </c>
      <c r="M53" s="28">
        <v>0</v>
      </c>
      <c r="N53" s="28">
        <v>3</v>
      </c>
      <c r="O53" s="28">
        <v>8</v>
      </c>
      <c r="P53" s="28">
        <v>9</v>
      </c>
      <c r="Q53" s="28">
        <v>9</v>
      </c>
      <c r="R53" s="28">
        <v>8</v>
      </c>
      <c r="S53" s="38">
        <v>8</v>
      </c>
      <c r="T53" s="38">
        <v>7</v>
      </c>
      <c r="U53" s="38">
        <v>8</v>
      </c>
      <c r="V53" s="28">
        <v>9</v>
      </c>
      <c r="W53" s="28">
        <v>9</v>
      </c>
      <c r="X53" s="28">
        <v>1</v>
      </c>
      <c r="Y53" s="28"/>
      <c r="Z53" s="28"/>
      <c r="AA53" s="28">
        <v>1</v>
      </c>
      <c r="AB53" s="28">
        <f t="shared" si="2"/>
        <v>80</v>
      </c>
      <c r="AC53" s="50" t="s">
        <v>358</v>
      </c>
      <c r="AD53" s="43"/>
    </row>
    <row r="54" spans="1:30" s="16" customFormat="1" ht="48" customHeight="1" x14ac:dyDescent="0.25">
      <c r="A54" s="16">
        <v>50</v>
      </c>
      <c r="B54" s="6">
        <v>45563</v>
      </c>
      <c r="C54" s="6">
        <v>45564</v>
      </c>
      <c r="D54" s="11" t="s">
        <v>27</v>
      </c>
      <c r="E54" s="8" t="s">
        <v>73</v>
      </c>
      <c r="F54" s="40" t="s">
        <v>281</v>
      </c>
      <c r="G54" s="9" t="s">
        <v>282</v>
      </c>
      <c r="H54" s="10" t="s">
        <v>338</v>
      </c>
      <c r="I54" s="28">
        <v>36</v>
      </c>
      <c r="J54" s="28">
        <v>36</v>
      </c>
      <c r="K54" s="28">
        <v>36</v>
      </c>
      <c r="L54" s="28">
        <v>0</v>
      </c>
      <c r="M54" s="28">
        <v>0</v>
      </c>
      <c r="N54" s="28">
        <v>3</v>
      </c>
      <c r="O54" s="28">
        <v>7</v>
      </c>
      <c r="P54" s="28">
        <v>9</v>
      </c>
      <c r="Q54" s="28">
        <v>7</v>
      </c>
      <c r="R54" s="28">
        <v>8</v>
      </c>
      <c r="S54" s="28">
        <v>9</v>
      </c>
      <c r="T54" s="28">
        <v>8</v>
      </c>
      <c r="U54" s="28">
        <v>9</v>
      </c>
      <c r="V54" s="38">
        <v>8</v>
      </c>
      <c r="W54" s="28">
        <v>10</v>
      </c>
      <c r="X54" s="28">
        <v>1</v>
      </c>
      <c r="Y54" s="28"/>
      <c r="Z54" s="28"/>
      <c r="AA54" s="28">
        <v>1</v>
      </c>
      <c r="AB54" s="28">
        <f t="shared" si="2"/>
        <v>80</v>
      </c>
      <c r="AC54" s="49" t="s">
        <v>356</v>
      </c>
      <c r="AD54" s="43">
        <v>1000</v>
      </c>
    </row>
    <row r="55" spans="1:30" s="16" customFormat="1" ht="48" customHeight="1" x14ac:dyDescent="0.25">
      <c r="A55" s="16">
        <v>54</v>
      </c>
      <c r="B55" s="6">
        <v>45409</v>
      </c>
      <c r="C55" s="6">
        <v>45410</v>
      </c>
      <c r="D55" s="21" t="s">
        <v>24</v>
      </c>
      <c r="E55" s="8" t="s">
        <v>111</v>
      </c>
      <c r="F55" s="40" t="s">
        <v>112</v>
      </c>
      <c r="G55" s="9" t="s">
        <v>38</v>
      </c>
      <c r="H55" s="14" t="s">
        <v>113</v>
      </c>
      <c r="I55" s="28">
        <v>24</v>
      </c>
      <c r="J55" s="28">
        <v>16</v>
      </c>
      <c r="K55" s="28">
        <v>16</v>
      </c>
      <c r="L55" s="28">
        <v>0</v>
      </c>
      <c r="M55" s="28">
        <v>0</v>
      </c>
      <c r="N55" s="28">
        <v>1</v>
      </c>
      <c r="O55" s="28">
        <v>8</v>
      </c>
      <c r="P55" s="28">
        <v>7</v>
      </c>
      <c r="Q55" s="28">
        <v>7</v>
      </c>
      <c r="R55" s="28">
        <v>9</v>
      </c>
      <c r="S55" s="28">
        <v>9</v>
      </c>
      <c r="T55" s="28">
        <v>7</v>
      </c>
      <c r="U55" s="28">
        <v>9</v>
      </c>
      <c r="V55" s="28">
        <v>8</v>
      </c>
      <c r="W55" s="28">
        <v>9</v>
      </c>
      <c r="X55" s="28">
        <v>2</v>
      </c>
      <c r="Y55" s="28"/>
      <c r="Z55" s="28"/>
      <c r="AA55" s="28">
        <v>1</v>
      </c>
      <c r="AB55" s="28">
        <f t="shared" si="2"/>
        <v>77</v>
      </c>
      <c r="AC55" s="49" t="s">
        <v>356</v>
      </c>
      <c r="AD55" s="43">
        <v>1000</v>
      </c>
    </row>
    <row r="56" spans="1:30" s="16" customFormat="1" ht="48" customHeight="1" x14ac:dyDescent="0.25">
      <c r="A56" s="16">
        <v>55</v>
      </c>
      <c r="B56" s="6">
        <v>45416</v>
      </c>
      <c r="C56" s="6">
        <v>45417</v>
      </c>
      <c r="D56" s="11" t="s">
        <v>27</v>
      </c>
      <c r="E56" s="8" t="s">
        <v>73</v>
      </c>
      <c r="F56" s="40" t="s">
        <v>120</v>
      </c>
      <c r="G56" s="9" t="s">
        <v>121</v>
      </c>
      <c r="H56" s="10" t="s">
        <v>122</v>
      </c>
      <c r="I56" s="28">
        <v>25</v>
      </c>
      <c r="J56" s="28">
        <v>25</v>
      </c>
      <c r="K56" s="28">
        <v>25</v>
      </c>
      <c r="L56" s="28">
        <v>1</v>
      </c>
      <c r="M56" s="28">
        <v>3</v>
      </c>
      <c r="N56" s="28">
        <v>2</v>
      </c>
      <c r="O56" s="28">
        <v>6</v>
      </c>
      <c r="P56" s="28">
        <v>9</v>
      </c>
      <c r="Q56" s="28">
        <v>7</v>
      </c>
      <c r="R56" s="28">
        <v>9</v>
      </c>
      <c r="S56" s="28">
        <v>9</v>
      </c>
      <c r="T56" s="34">
        <v>7</v>
      </c>
      <c r="U56" s="34">
        <v>9</v>
      </c>
      <c r="V56" s="34">
        <v>8</v>
      </c>
      <c r="W56" s="34">
        <v>8</v>
      </c>
      <c r="X56" s="28">
        <v>2</v>
      </c>
      <c r="Y56" s="28"/>
      <c r="Z56" s="28"/>
      <c r="AA56" s="28">
        <v>1</v>
      </c>
      <c r="AB56" s="28">
        <f t="shared" si="2"/>
        <v>77</v>
      </c>
      <c r="AC56" s="49" t="s">
        <v>356</v>
      </c>
      <c r="AD56" s="43">
        <v>1000</v>
      </c>
    </row>
    <row r="57" spans="1:30" s="16" customFormat="1" ht="48" customHeight="1" x14ac:dyDescent="0.25">
      <c r="A57" s="16">
        <v>56</v>
      </c>
      <c r="B57" s="6">
        <v>45395</v>
      </c>
      <c r="C57" s="6">
        <v>45396</v>
      </c>
      <c r="D57" s="11" t="s">
        <v>27</v>
      </c>
      <c r="E57" s="8" t="s">
        <v>73</v>
      </c>
      <c r="F57" s="40" t="s">
        <v>74</v>
      </c>
      <c r="G57" s="9" t="s">
        <v>75</v>
      </c>
      <c r="H57" s="14" t="s">
        <v>76</v>
      </c>
      <c r="I57" s="28">
        <v>53</v>
      </c>
      <c r="J57" s="28">
        <v>53</v>
      </c>
      <c r="K57" s="28">
        <v>53</v>
      </c>
      <c r="L57" s="28">
        <v>1</v>
      </c>
      <c r="M57" s="28">
        <v>0</v>
      </c>
      <c r="N57" s="34">
        <v>1</v>
      </c>
      <c r="O57" s="34">
        <v>7</v>
      </c>
      <c r="P57" s="28">
        <v>9</v>
      </c>
      <c r="Q57" s="28">
        <v>6</v>
      </c>
      <c r="R57" s="28">
        <v>9</v>
      </c>
      <c r="S57" s="34">
        <v>9</v>
      </c>
      <c r="T57" s="34">
        <v>7</v>
      </c>
      <c r="U57" s="34">
        <v>9</v>
      </c>
      <c r="V57" s="34">
        <v>8</v>
      </c>
      <c r="W57" s="34">
        <v>9</v>
      </c>
      <c r="X57" s="28">
        <v>1</v>
      </c>
      <c r="Y57" s="28"/>
      <c r="Z57" s="28"/>
      <c r="AA57" s="28">
        <v>1</v>
      </c>
      <c r="AB57" s="28">
        <f t="shared" si="2"/>
        <v>76</v>
      </c>
      <c r="AC57" s="49" t="s">
        <v>356</v>
      </c>
      <c r="AD57" s="43">
        <v>1000</v>
      </c>
    </row>
    <row r="58" spans="1:30" s="16" customFormat="1" ht="48" customHeight="1" x14ac:dyDescent="0.25">
      <c r="A58" s="16">
        <v>57</v>
      </c>
      <c r="B58" s="6">
        <v>45494</v>
      </c>
      <c r="C58" s="6">
        <v>45501</v>
      </c>
      <c r="D58" s="11" t="s">
        <v>27</v>
      </c>
      <c r="E58" s="8" t="s">
        <v>73</v>
      </c>
      <c r="F58" s="40" t="s">
        <v>248</v>
      </c>
      <c r="G58" s="9" t="s">
        <v>92</v>
      </c>
      <c r="H58" s="10" t="s">
        <v>53</v>
      </c>
      <c r="I58" s="28">
        <v>18</v>
      </c>
      <c r="J58" s="28">
        <v>18</v>
      </c>
      <c r="K58" s="28">
        <v>18</v>
      </c>
      <c r="L58" s="28">
        <v>2</v>
      </c>
      <c r="M58" s="28">
        <v>0</v>
      </c>
      <c r="N58" s="28">
        <v>1</v>
      </c>
      <c r="O58" s="38">
        <v>6</v>
      </c>
      <c r="P58" s="28">
        <v>9</v>
      </c>
      <c r="Q58" s="28">
        <v>7</v>
      </c>
      <c r="R58" s="28">
        <v>8</v>
      </c>
      <c r="S58" s="28">
        <v>9</v>
      </c>
      <c r="T58" s="28">
        <v>8</v>
      </c>
      <c r="U58" s="28">
        <v>10</v>
      </c>
      <c r="V58" s="28">
        <v>9</v>
      </c>
      <c r="W58" s="38">
        <v>8</v>
      </c>
      <c r="X58" s="28">
        <v>1</v>
      </c>
      <c r="Y58" s="28"/>
      <c r="Z58" s="28"/>
      <c r="AA58" s="28">
        <v>-1</v>
      </c>
      <c r="AB58" s="28">
        <f t="shared" si="2"/>
        <v>75</v>
      </c>
      <c r="AC58" s="49" t="s">
        <v>356</v>
      </c>
      <c r="AD58" s="43">
        <v>1000</v>
      </c>
    </row>
    <row r="59" spans="1:30" s="16" customFormat="1" ht="48" customHeight="1" x14ac:dyDescent="0.25">
      <c r="A59" s="16">
        <v>58</v>
      </c>
      <c r="B59" s="6">
        <v>45611</v>
      </c>
      <c r="C59" s="6">
        <v>45613</v>
      </c>
      <c r="D59" s="11" t="s">
        <v>27</v>
      </c>
      <c r="E59" s="8" t="s">
        <v>73</v>
      </c>
      <c r="F59" s="40" t="s">
        <v>306</v>
      </c>
      <c r="G59" s="9" t="s">
        <v>307</v>
      </c>
      <c r="H59" s="10" t="s">
        <v>135</v>
      </c>
      <c r="I59" s="28">
        <v>25</v>
      </c>
      <c r="J59" s="28">
        <v>25</v>
      </c>
      <c r="K59" s="28">
        <v>25</v>
      </c>
      <c r="L59" s="28">
        <v>0</v>
      </c>
      <c r="M59" s="28">
        <v>0</v>
      </c>
      <c r="N59" s="28">
        <v>2</v>
      </c>
      <c r="O59" s="28">
        <v>8</v>
      </c>
      <c r="P59" s="28">
        <v>8</v>
      </c>
      <c r="Q59" s="28">
        <v>6</v>
      </c>
      <c r="R59" s="28">
        <v>8</v>
      </c>
      <c r="S59" s="28">
        <v>8</v>
      </c>
      <c r="T59" s="28">
        <v>7</v>
      </c>
      <c r="U59" s="28">
        <v>8</v>
      </c>
      <c r="V59" s="28">
        <v>8</v>
      </c>
      <c r="W59" s="28">
        <v>8</v>
      </c>
      <c r="X59" s="28">
        <v>1</v>
      </c>
      <c r="Y59" s="28"/>
      <c r="Z59" s="28"/>
      <c r="AA59" s="28">
        <v>-1</v>
      </c>
      <c r="AB59" s="28">
        <f t="shared" si="2"/>
        <v>71</v>
      </c>
      <c r="AC59" s="49" t="s">
        <v>356</v>
      </c>
      <c r="AD59" s="43">
        <v>1000</v>
      </c>
    </row>
    <row r="60" spans="1:30" s="16" customFormat="1" ht="48" customHeight="1" x14ac:dyDescent="0.25">
      <c r="A60" s="16">
        <v>59</v>
      </c>
      <c r="B60" s="6">
        <v>45444</v>
      </c>
      <c r="C60" s="6">
        <v>45445</v>
      </c>
      <c r="D60" s="11" t="s">
        <v>27</v>
      </c>
      <c r="E60" s="8" t="s">
        <v>73</v>
      </c>
      <c r="F60" s="40" t="s">
        <v>185</v>
      </c>
      <c r="G60" s="9" t="s">
        <v>186</v>
      </c>
      <c r="H60" s="12" t="s">
        <v>187</v>
      </c>
      <c r="I60" s="28">
        <v>37</v>
      </c>
      <c r="J60" s="28">
        <v>0</v>
      </c>
      <c r="K60" s="28">
        <v>22</v>
      </c>
      <c r="L60" s="28">
        <v>0</v>
      </c>
      <c r="M60" s="28">
        <v>1</v>
      </c>
      <c r="N60" s="34">
        <v>3</v>
      </c>
      <c r="O60" s="34">
        <v>6</v>
      </c>
      <c r="P60" s="34">
        <v>7</v>
      </c>
      <c r="Q60" s="34">
        <v>5</v>
      </c>
      <c r="R60" s="28">
        <v>8</v>
      </c>
      <c r="S60" s="28">
        <v>9</v>
      </c>
      <c r="T60" s="28">
        <v>8</v>
      </c>
      <c r="U60" s="34">
        <v>7</v>
      </c>
      <c r="V60" s="34">
        <v>7</v>
      </c>
      <c r="W60" s="34">
        <v>6</v>
      </c>
      <c r="X60" s="28">
        <v>1</v>
      </c>
      <c r="Y60" s="28"/>
      <c r="Z60" s="28"/>
      <c r="AA60" s="28">
        <v>1</v>
      </c>
      <c r="AB60" s="28">
        <f t="shared" si="2"/>
        <v>68</v>
      </c>
      <c r="AC60" s="49" t="s">
        <v>356</v>
      </c>
      <c r="AD60" s="43">
        <v>1000</v>
      </c>
    </row>
    <row r="61" spans="1:30" s="16" customFormat="1" ht="48" customHeight="1" x14ac:dyDescent="0.25">
      <c r="A61" s="16">
        <v>60</v>
      </c>
      <c r="B61" s="6">
        <v>45493</v>
      </c>
      <c r="C61" s="6">
        <v>45494</v>
      </c>
      <c r="D61" s="11" t="s">
        <v>27</v>
      </c>
      <c r="E61" s="8" t="s">
        <v>73</v>
      </c>
      <c r="F61" s="40" t="s">
        <v>245</v>
      </c>
      <c r="G61" s="9" t="s">
        <v>246</v>
      </c>
      <c r="H61" s="10" t="s">
        <v>247</v>
      </c>
      <c r="I61" s="28">
        <v>30</v>
      </c>
      <c r="J61" s="28">
        <v>30</v>
      </c>
      <c r="K61" s="28">
        <v>30</v>
      </c>
      <c r="L61" s="28">
        <v>0</v>
      </c>
      <c r="M61" s="28">
        <v>0</v>
      </c>
      <c r="N61" s="38">
        <v>2</v>
      </c>
      <c r="O61" s="38">
        <v>7</v>
      </c>
      <c r="P61" s="28">
        <v>8</v>
      </c>
      <c r="Q61" s="28">
        <v>6</v>
      </c>
      <c r="R61" s="28">
        <v>8</v>
      </c>
      <c r="S61" s="28">
        <v>7</v>
      </c>
      <c r="T61" s="28">
        <v>8</v>
      </c>
      <c r="U61" s="28">
        <v>7</v>
      </c>
      <c r="V61" s="28">
        <v>8</v>
      </c>
      <c r="W61" s="28">
        <v>7</v>
      </c>
      <c r="X61" s="28">
        <v>1</v>
      </c>
      <c r="Y61" s="28"/>
      <c r="Z61" s="28"/>
      <c r="AA61" s="28">
        <v>-1</v>
      </c>
      <c r="AB61" s="28">
        <f t="shared" si="2"/>
        <v>68</v>
      </c>
      <c r="AC61" s="49" t="s">
        <v>356</v>
      </c>
      <c r="AD61" s="43">
        <v>1000</v>
      </c>
    </row>
    <row r="62" spans="1:30" s="16" customFormat="1" ht="48" customHeight="1" x14ac:dyDescent="0.25">
      <c r="A62" s="16">
        <v>61</v>
      </c>
      <c r="B62" s="6">
        <v>45458</v>
      </c>
      <c r="C62" s="6">
        <v>45459</v>
      </c>
      <c r="D62" s="11" t="s">
        <v>27</v>
      </c>
      <c r="E62" s="8" t="s">
        <v>73</v>
      </c>
      <c r="F62" s="40" t="s">
        <v>208</v>
      </c>
      <c r="G62" s="9" t="s">
        <v>45</v>
      </c>
      <c r="H62" s="13" t="s">
        <v>209</v>
      </c>
      <c r="I62" s="28">
        <v>31</v>
      </c>
      <c r="J62" s="28">
        <v>31</v>
      </c>
      <c r="K62" s="28">
        <v>31</v>
      </c>
      <c r="L62" s="28">
        <v>0</v>
      </c>
      <c r="M62" s="28">
        <v>0</v>
      </c>
      <c r="N62" s="28">
        <v>2</v>
      </c>
      <c r="O62" s="38">
        <v>7</v>
      </c>
      <c r="P62" s="38">
        <v>7</v>
      </c>
      <c r="Q62" s="28">
        <v>6</v>
      </c>
      <c r="R62" s="28">
        <v>7</v>
      </c>
      <c r="S62" s="38">
        <v>9</v>
      </c>
      <c r="T62" s="28">
        <v>7</v>
      </c>
      <c r="U62" s="28">
        <v>8</v>
      </c>
      <c r="V62" s="28">
        <v>7</v>
      </c>
      <c r="W62" s="28">
        <v>7</v>
      </c>
      <c r="X62" s="28">
        <v>1</v>
      </c>
      <c r="Y62" s="28"/>
      <c r="Z62" s="28"/>
      <c r="AA62" s="28">
        <v>-1</v>
      </c>
      <c r="AB62" s="28">
        <f t="shared" si="2"/>
        <v>67</v>
      </c>
      <c r="AC62" s="49" t="s">
        <v>356</v>
      </c>
      <c r="AD62" s="43">
        <v>1000</v>
      </c>
    </row>
    <row r="63" spans="1:30" s="16" customFormat="1" ht="48" customHeight="1" x14ac:dyDescent="0.25">
      <c r="A63" s="16">
        <v>62</v>
      </c>
      <c r="B63" s="6">
        <v>45458</v>
      </c>
      <c r="C63" s="6">
        <v>45459</v>
      </c>
      <c r="D63" s="11" t="s">
        <v>27</v>
      </c>
      <c r="E63" s="8" t="s">
        <v>73</v>
      </c>
      <c r="F63" s="40" t="s">
        <v>216</v>
      </c>
      <c r="G63" s="9" t="s">
        <v>217</v>
      </c>
      <c r="H63" s="10" t="s">
        <v>218</v>
      </c>
      <c r="I63" s="28">
        <v>42</v>
      </c>
      <c r="J63" s="28">
        <v>42</v>
      </c>
      <c r="K63" s="28">
        <v>42</v>
      </c>
      <c r="L63" s="28">
        <v>1</v>
      </c>
      <c r="M63" s="28">
        <v>0</v>
      </c>
      <c r="N63" s="34">
        <v>1</v>
      </c>
      <c r="O63" s="34">
        <v>6</v>
      </c>
      <c r="P63" s="34">
        <v>8</v>
      </c>
      <c r="Q63" s="34">
        <v>6</v>
      </c>
      <c r="R63" s="34">
        <v>8</v>
      </c>
      <c r="S63" s="34">
        <v>9</v>
      </c>
      <c r="T63" s="34">
        <v>8</v>
      </c>
      <c r="U63" s="34">
        <v>9</v>
      </c>
      <c r="V63" s="34">
        <v>7</v>
      </c>
      <c r="W63" s="34">
        <v>5</v>
      </c>
      <c r="X63" s="28">
        <v>1</v>
      </c>
      <c r="Y63" s="28"/>
      <c r="Z63" s="28"/>
      <c r="AA63" s="28">
        <v>-1</v>
      </c>
      <c r="AB63" s="28">
        <f t="shared" si="2"/>
        <v>67</v>
      </c>
      <c r="AC63" s="49" t="s">
        <v>356</v>
      </c>
      <c r="AD63" s="43">
        <v>1000</v>
      </c>
    </row>
    <row r="64" spans="1:30" s="16" customFormat="1" ht="48" customHeight="1" x14ac:dyDescent="0.25">
      <c r="A64" s="16">
        <v>63</v>
      </c>
      <c r="B64" s="6">
        <v>45549</v>
      </c>
      <c r="C64" s="6">
        <v>45550</v>
      </c>
      <c r="D64" s="11" t="s">
        <v>27</v>
      </c>
      <c r="E64" s="8" t="s">
        <v>73</v>
      </c>
      <c r="F64" s="40" t="s">
        <v>269</v>
      </c>
      <c r="G64" s="9" t="s">
        <v>228</v>
      </c>
      <c r="H64" s="10" t="s">
        <v>135</v>
      </c>
      <c r="I64" s="28">
        <v>21</v>
      </c>
      <c r="J64" s="28">
        <v>21</v>
      </c>
      <c r="K64" s="28">
        <v>21</v>
      </c>
      <c r="L64" s="28">
        <v>0</v>
      </c>
      <c r="M64" s="28">
        <v>0</v>
      </c>
      <c r="N64" s="28">
        <v>1</v>
      </c>
      <c r="O64" s="28">
        <v>7</v>
      </c>
      <c r="P64" s="28">
        <v>8</v>
      </c>
      <c r="Q64" s="28">
        <v>7</v>
      </c>
      <c r="R64" s="28">
        <v>8</v>
      </c>
      <c r="S64" s="28">
        <v>7</v>
      </c>
      <c r="T64" s="28">
        <v>7</v>
      </c>
      <c r="U64" s="38">
        <v>7</v>
      </c>
      <c r="V64" s="28">
        <v>8</v>
      </c>
      <c r="W64" s="28">
        <v>7</v>
      </c>
      <c r="X64" s="28">
        <v>1</v>
      </c>
      <c r="Y64" s="28"/>
      <c r="Z64" s="28"/>
      <c r="AA64" s="28">
        <v>-1</v>
      </c>
      <c r="AB64" s="28">
        <f t="shared" si="2"/>
        <v>67</v>
      </c>
      <c r="AC64" s="49" t="s">
        <v>356</v>
      </c>
      <c r="AD64" s="43">
        <v>1000</v>
      </c>
    </row>
    <row r="65" spans="1:30" s="16" customFormat="1" ht="48" customHeight="1" x14ac:dyDescent="0.25">
      <c r="A65" s="16">
        <v>64</v>
      </c>
      <c r="B65" s="6">
        <v>45563</v>
      </c>
      <c r="C65" s="6">
        <v>45564</v>
      </c>
      <c r="D65" s="11" t="s">
        <v>27</v>
      </c>
      <c r="E65" s="8" t="s">
        <v>73</v>
      </c>
      <c r="F65" s="40" t="s">
        <v>342</v>
      </c>
      <c r="G65" s="9" t="s">
        <v>343</v>
      </c>
      <c r="H65" s="10" t="s">
        <v>63</v>
      </c>
      <c r="I65" s="28">
        <v>21</v>
      </c>
      <c r="J65" s="28">
        <v>21</v>
      </c>
      <c r="K65" s="28">
        <v>21</v>
      </c>
      <c r="L65" s="28">
        <v>0</v>
      </c>
      <c r="M65" s="28">
        <v>0</v>
      </c>
      <c r="N65" s="28">
        <v>1</v>
      </c>
      <c r="O65" s="28">
        <v>6</v>
      </c>
      <c r="P65" s="28">
        <v>7</v>
      </c>
      <c r="Q65" s="28">
        <v>6</v>
      </c>
      <c r="R65" s="28">
        <v>8</v>
      </c>
      <c r="S65" s="28">
        <v>8</v>
      </c>
      <c r="T65" s="28">
        <v>8</v>
      </c>
      <c r="U65" s="28">
        <v>7</v>
      </c>
      <c r="V65" s="28">
        <v>9</v>
      </c>
      <c r="W65" s="28">
        <v>7</v>
      </c>
      <c r="X65" s="28">
        <v>1</v>
      </c>
      <c r="Y65" s="28"/>
      <c r="Z65" s="28"/>
      <c r="AA65" s="28">
        <v>-2</v>
      </c>
      <c r="AB65" s="28">
        <f t="shared" si="2"/>
        <v>66</v>
      </c>
      <c r="AC65" s="49" t="s">
        <v>356</v>
      </c>
      <c r="AD65" s="43">
        <v>1000</v>
      </c>
    </row>
    <row r="66" spans="1:30" s="16" customFormat="1" ht="48" customHeight="1" x14ac:dyDescent="0.25">
      <c r="A66" s="16">
        <v>65</v>
      </c>
      <c r="B66" s="6">
        <v>45416</v>
      </c>
      <c r="C66" s="6">
        <v>45417</v>
      </c>
      <c r="D66" s="11" t="s">
        <v>27</v>
      </c>
      <c r="E66" s="8" t="s">
        <v>73</v>
      </c>
      <c r="F66" s="40" t="s">
        <v>123</v>
      </c>
      <c r="G66" s="9" t="s">
        <v>124</v>
      </c>
      <c r="H66" s="10" t="s">
        <v>125</v>
      </c>
      <c r="I66" s="28">
        <v>33</v>
      </c>
      <c r="J66" s="28">
        <v>33</v>
      </c>
      <c r="K66" s="28">
        <v>33</v>
      </c>
      <c r="L66" s="28">
        <v>1</v>
      </c>
      <c r="M66" s="28">
        <v>0</v>
      </c>
      <c r="N66" s="28">
        <v>2</v>
      </c>
      <c r="O66" s="34">
        <v>7</v>
      </c>
      <c r="P66" s="34">
        <v>7</v>
      </c>
      <c r="Q66" s="34">
        <v>5</v>
      </c>
      <c r="R66" s="34">
        <v>8</v>
      </c>
      <c r="S66" s="34">
        <v>8</v>
      </c>
      <c r="T66" s="34">
        <v>7</v>
      </c>
      <c r="U66" s="34">
        <v>7</v>
      </c>
      <c r="V66" s="34">
        <v>7</v>
      </c>
      <c r="W66" s="34">
        <v>7</v>
      </c>
      <c r="X66" s="28">
        <v>1</v>
      </c>
      <c r="Y66" s="28"/>
      <c r="Z66" s="28"/>
      <c r="AA66" s="28">
        <v>-1</v>
      </c>
      <c r="AB66" s="28">
        <f t="shared" si="2"/>
        <v>65</v>
      </c>
      <c r="AC66" s="50" t="s">
        <v>358</v>
      </c>
      <c r="AD66" s="43"/>
    </row>
    <row r="67" spans="1:30" s="16" customFormat="1" ht="48" customHeight="1" x14ac:dyDescent="0.25">
      <c r="A67" s="16">
        <v>66</v>
      </c>
      <c r="B67" s="6">
        <v>45430</v>
      </c>
      <c r="C67" s="6">
        <v>45431</v>
      </c>
      <c r="D67" s="11" t="s">
        <v>27</v>
      </c>
      <c r="E67" s="8" t="s">
        <v>73</v>
      </c>
      <c r="F67" s="40" t="s">
        <v>148</v>
      </c>
      <c r="G67" s="9" t="s">
        <v>149</v>
      </c>
      <c r="H67" s="10" t="s">
        <v>150</v>
      </c>
      <c r="I67" s="28">
        <v>25</v>
      </c>
      <c r="J67" s="28">
        <v>25</v>
      </c>
      <c r="K67" s="28">
        <v>25</v>
      </c>
      <c r="L67" s="28">
        <v>1</v>
      </c>
      <c r="M67" s="28">
        <v>2</v>
      </c>
      <c r="N67" s="28">
        <v>2</v>
      </c>
      <c r="O67" s="34">
        <v>7</v>
      </c>
      <c r="P67" s="34">
        <v>6</v>
      </c>
      <c r="Q67" s="34">
        <v>4</v>
      </c>
      <c r="R67" s="28">
        <v>8</v>
      </c>
      <c r="S67" s="28">
        <v>8</v>
      </c>
      <c r="T67" s="28">
        <v>5</v>
      </c>
      <c r="U67" s="28">
        <v>9</v>
      </c>
      <c r="V67" s="28">
        <v>5</v>
      </c>
      <c r="W67" s="28">
        <v>5</v>
      </c>
      <c r="X67" s="28">
        <v>1</v>
      </c>
      <c r="Y67" s="28"/>
      <c r="Z67" s="28"/>
      <c r="AA67" s="28">
        <v>-2</v>
      </c>
      <c r="AB67" s="28">
        <f t="shared" si="2"/>
        <v>58</v>
      </c>
      <c r="AC67" s="49" t="s">
        <v>356</v>
      </c>
      <c r="AD67" s="43">
        <v>1000</v>
      </c>
    </row>
    <row r="68" spans="1:30" s="16" customFormat="1" ht="48" customHeight="1" x14ac:dyDescent="0.25">
      <c r="A68" s="16">
        <v>67</v>
      </c>
      <c r="B68" s="6">
        <v>45408</v>
      </c>
      <c r="C68" s="6">
        <v>45410</v>
      </c>
      <c r="D68" s="11" t="s">
        <v>27</v>
      </c>
      <c r="E68" s="8" t="s">
        <v>73</v>
      </c>
      <c r="F68" s="40" t="s">
        <v>96</v>
      </c>
      <c r="G68" s="9" t="s">
        <v>97</v>
      </c>
      <c r="H68" s="12" t="s">
        <v>98</v>
      </c>
      <c r="I68" s="28">
        <v>19</v>
      </c>
      <c r="J68" s="28">
        <v>19</v>
      </c>
      <c r="K68" s="28">
        <v>19</v>
      </c>
      <c r="L68" s="28">
        <v>0</v>
      </c>
      <c r="M68" s="28">
        <v>0</v>
      </c>
      <c r="N68" s="28">
        <v>1</v>
      </c>
      <c r="O68" s="28">
        <v>5</v>
      </c>
      <c r="P68" s="28">
        <v>6</v>
      </c>
      <c r="Q68" s="28">
        <v>5</v>
      </c>
      <c r="R68" s="28">
        <v>6</v>
      </c>
      <c r="S68" s="34">
        <v>8</v>
      </c>
      <c r="T68" s="28">
        <v>6</v>
      </c>
      <c r="U68" s="28">
        <v>6</v>
      </c>
      <c r="V68" s="34">
        <v>8</v>
      </c>
      <c r="W68" s="28">
        <v>7</v>
      </c>
      <c r="X68" s="28">
        <v>1</v>
      </c>
      <c r="Y68" s="28"/>
      <c r="Z68" s="28"/>
      <c r="AA68" s="28">
        <v>-2</v>
      </c>
      <c r="AB68" s="28">
        <f t="shared" si="2"/>
        <v>57</v>
      </c>
      <c r="AC68" s="49" t="s">
        <v>356</v>
      </c>
      <c r="AD68" s="43">
        <v>1000</v>
      </c>
    </row>
    <row r="69" spans="1:30" s="16" customFormat="1" ht="48" customHeight="1" x14ac:dyDescent="0.25">
      <c r="A69" s="16">
        <v>68</v>
      </c>
      <c r="B69" s="6">
        <v>45605</v>
      </c>
      <c r="C69" s="6">
        <v>45606</v>
      </c>
      <c r="D69" s="11" t="s">
        <v>27</v>
      </c>
      <c r="E69" s="8" t="s">
        <v>73</v>
      </c>
      <c r="F69" s="40" t="s">
        <v>302</v>
      </c>
      <c r="G69" s="9" t="s">
        <v>303</v>
      </c>
      <c r="H69" s="10" t="s">
        <v>122</v>
      </c>
      <c r="I69" s="28">
        <v>49</v>
      </c>
      <c r="J69" s="28">
        <v>44</v>
      </c>
      <c r="K69" s="28">
        <v>49</v>
      </c>
      <c r="L69" s="28">
        <v>0</v>
      </c>
      <c r="M69" s="28">
        <v>0</v>
      </c>
      <c r="N69" s="28">
        <v>1</v>
      </c>
      <c r="O69" s="28">
        <v>5</v>
      </c>
      <c r="P69" s="28">
        <v>6</v>
      </c>
      <c r="Q69" s="28">
        <v>3</v>
      </c>
      <c r="R69" s="28">
        <v>8</v>
      </c>
      <c r="S69" s="28">
        <v>8</v>
      </c>
      <c r="T69" s="28">
        <v>5</v>
      </c>
      <c r="U69" s="28">
        <v>7</v>
      </c>
      <c r="V69" s="28">
        <v>7</v>
      </c>
      <c r="W69" s="28">
        <v>4</v>
      </c>
      <c r="X69" s="28">
        <v>1</v>
      </c>
      <c r="Y69" s="28"/>
      <c r="Z69" s="28"/>
      <c r="AA69" s="28">
        <v>1</v>
      </c>
      <c r="AB69" s="28">
        <f t="shared" si="2"/>
        <v>56</v>
      </c>
      <c r="AC69" s="49" t="s">
        <v>356</v>
      </c>
      <c r="AD69" s="43">
        <v>1000</v>
      </c>
    </row>
    <row r="70" spans="1:30" s="16" customFormat="1" ht="48" customHeight="1" x14ac:dyDescent="0.25">
      <c r="A70" s="16">
        <v>69</v>
      </c>
      <c r="B70" s="6">
        <v>45479</v>
      </c>
      <c r="C70" s="6">
        <v>45480</v>
      </c>
      <c r="D70" s="11" t="s">
        <v>27</v>
      </c>
      <c r="E70" s="8" t="s">
        <v>73</v>
      </c>
      <c r="F70" s="40" t="s">
        <v>259</v>
      </c>
      <c r="G70" s="9" t="s">
        <v>260</v>
      </c>
      <c r="H70" s="10" t="s">
        <v>329</v>
      </c>
      <c r="I70" s="28"/>
      <c r="J70" s="28">
        <v>26</v>
      </c>
      <c r="K70" s="28">
        <v>26</v>
      </c>
      <c r="L70" s="28">
        <v>0</v>
      </c>
      <c r="M70" s="28">
        <v>0</v>
      </c>
      <c r="N70" s="28">
        <v>1</v>
      </c>
      <c r="O70" s="28">
        <v>4</v>
      </c>
      <c r="P70" s="28">
        <v>5</v>
      </c>
      <c r="Q70" s="28">
        <v>5</v>
      </c>
      <c r="R70" s="28">
        <v>4</v>
      </c>
      <c r="S70" s="28">
        <v>4</v>
      </c>
      <c r="T70" s="28">
        <v>5</v>
      </c>
      <c r="U70" s="28">
        <v>5</v>
      </c>
      <c r="V70" s="28">
        <v>10</v>
      </c>
      <c r="W70" s="28">
        <v>4</v>
      </c>
      <c r="X70" s="28">
        <v>1</v>
      </c>
      <c r="Y70" s="28"/>
      <c r="Z70" s="28"/>
      <c r="AA70" s="28">
        <v>-2</v>
      </c>
      <c r="AB70" s="28">
        <f t="shared" si="2"/>
        <v>46</v>
      </c>
      <c r="AC70" s="49" t="s">
        <v>356</v>
      </c>
      <c r="AD70" s="43">
        <v>1000</v>
      </c>
    </row>
    <row r="71" spans="1:30" s="16" customFormat="1" ht="13.5" customHeight="1" x14ac:dyDescent="0.25">
      <c r="A71" s="16">
        <v>70</v>
      </c>
      <c r="B71" s="23"/>
      <c r="C71" s="23"/>
      <c r="D71" s="24"/>
      <c r="E71" s="25"/>
      <c r="F71" s="26"/>
      <c r="G71" s="26"/>
      <c r="H71" s="27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51"/>
      <c r="AD71" s="44"/>
    </row>
    <row r="72" spans="1:30" s="16" customFormat="1" ht="48" customHeight="1" x14ac:dyDescent="0.25">
      <c r="A72" s="16">
        <v>71</v>
      </c>
      <c r="B72" s="6">
        <v>45431</v>
      </c>
      <c r="C72" s="6">
        <v>45437</v>
      </c>
      <c r="D72" s="11" t="s">
        <v>27</v>
      </c>
      <c r="E72" s="8" t="s">
        <v>50</v>
      </c>
      <c r="F72" s="40" t="s">
        <v>151</v>
      </c>
      <c r="G72" s="9" t="s">
        <v>152</v>
      </c>
      <c r="H72" s="10" t="s">
        <v>85</v>
      </c>
      <c r="I72" s="28">
        <v>67</v>
      </c>
      <c r="J72" s="28">
        <v>67</v>
      </c>
      <c r="K72" s="28">
        <v>65</v>
      </c>
      <c r="L72" s="28">
        <v>0</v>
      </c>
      <c r="M72" s="28">
        <v>54</v>
      </c>
      <c r="N72" s="28">
        <v>10</v>
      </c>
      <c r="O72" s="28">
        <v>9</v>
      </c>
      <c r="P72" s="28">
        <v>8</v>
      </c>
      <c r="Q72" s="28">
        <v>7</v>
      </c>
      <c r="R72" s="28">
        <v>9</v>
      </c>
      <c r="S72" s="28">
        <v>9</v>
      </c>
      <c r="T72" s="28">
        <v>9</v>
      </c>
      <c r="U72" s="28">
        <v>10</v>
      </c>
      <c r="V72" s="28">
        <v>10</v>
      </c>
      <c r="W72" s="28">
        <v>8</v>
      </c>
      <c r="X72" s="28">
        <v>1</v>
      </c>
      <c r="Y72" s="28"/>
      <c r="Z72" s="28"/>
      <c r="AA72" s="28"/>
      <c r="AB72" s="28">
        <f t="shared" ref="AB72:AB79" si="3">SUM(N72:AA72)-1</f>
        <v>89</v>
      </c>
      <c r="AC72" s="54" t="s">
        <v>354</v>
      </c>
      <c r="AD72" s="43">
        <v>5000</v>
      </c>
    </row>
    <row r="73" spans="1:30" s="16" customFormat="1" ht="48" customHeight="1" x14ac:dyDescent="0.25">
      <c r="A73" s="16">
        <v>72</v>
      </c>
      <c r="B73" s="6">
        <v>45571</v>
      </c>
      <c r="C73" s="6">
        <v>45571</v>
      </c>
      <c r="D73" s="11" t="s">
        <v>27</v>
      </c>
      <c r="E73" s="8" t="s">
        <v>50</v>
      </c>
      <c r="F73" s="40" t="s">
        <v>292</v>
      </c>
      <c r="G73" s="9" t="s">
        <v>199</v>
      </c>
      <c r="H73" s="10" t="s">
        <v>87</v>
      </c>
      <c r="I73" s="28">
        <v>40</v>
      </c>
      <c r="J73" s="28">
        <v>39</v>
      </c>
      <c r="K73" s="28">
        <v>39</v>
      </c>
      <c r="L73" s="28">
        <v>0</v>
      </c>
      <c r="M73" s="28">
        <v>0</v>
      </c>
      <c r="N73" s="38">
        <v>4</v>
      </c>
      <c r="O73" s="28">
        <v>10</v>
      </c>
      <c r="P73" s="38">
        <v>10</v>
      </c>
      <c r="Q73" s="38">
        <v>9</v>
      </c>
      <c r="R73" s="38">
        <v>10</v>
      </c>
      <c r="S73" s="38">
        <v>9</v>
      </c>
      <c r="T73" s="38">
        <v>10</v>
      </c>
      <c r="U73" s="38">
        <v>10</v>
      </c>
      <c r="V73" s="28">
        <v>9</v>
      </c>
      <c r="W73" s="38">
        <v>9</v>
      </c>
      <c r="X73" s="28">
        <v>1</v>
      </c>
      <c r="Y73" s="28"/>
      <c r="Z73" s="28"/>
      <c r="AA73" s="28">
        <v>-1</v>
      </c>
      <c r="AB73" s="28">
        <f t="shared" si="3"/>
        <v>89</v>
      </c>
      <c r="AC73" s="54" t="s">
        <v>354</v>
      </c>
      <c r="AD73" s="43">
        <v>5000</v>
      </c>
    </row>
    <row r="74" spans="1:30" s="16" customFormat="1" ht="48" customHeight="1" x14ac:dyDescent="0.25">
      <c r="A74" s="16">
        <v>73</v>
      </c>
      <c r="B74" s="6">
        <v>45492</v>
      </c>
      <c r="C74" s="6">
        <v>45494</v>
      </c>
      <c r="D74" s="11" t="s">
        <v>27</v>
      </c>
      <c r="E74" s="8" t="s">
        <v>50</v>
      </c>
      <c r="F74" s="40" t="s">
        <v>244</v>
      </c>
      <c r="G74" s="9" t="s">
        <v>160</v>
      </c>
      <c r="H74" s="14" t="s">
        <v>331</v>
      </c>
      <c r="I74" s="28">
        <v>43</v>
      </c>
      <c r="J74" s="28">
        <v>40</v>
      </c>
      <c r="K74" s="28">
        <v>40</v>
      </c>
      <c r="L74" s="28">
        <v>0</v>
      </c>
      <c r="M74" s="28">
        <v>2</v>
      </c>
      <c r="N74" s="28">
        <v>8</v>
      </c>
      <c r="O74" s="28">
        <v>10</v>
      </c>
      <c r="P74" s="28">
        <v>9</v>
      </c>
      <c r="Q74" s="38">
        <v>7</v>
      </c>
      <c r="R74" s="38">
        <v>8</v>
      </c>
      <c r="S74" s="28">
        <v>8</v>
      </c>
      <c r="T74" s="28">
        <v>8</v>
      </c>
      <c r="U74" s="28">
        <v>9</v>
      </c>
      <c r="V74" s="28">
        <v>10</v>
      </c>
      <c r="W74" s="28">
        <v>8</v>
      </c>
      <c r="X74" s="28">
        <v>1</v>
      </c>
      <c r="Y74" s="28"/>
      <c r="Z74" s="28"/>
      <c r="AA74" s="28">
        <v>-1</v>
      </c>
      <c r="AB74" s="28">
        <f t="shared" si="3"/>
        <v>84</v>
      </c>
      <c r="AC74" s="49" t="s">
        <v>355</v>
      </c>
      <c r="AD74" s="43">
        <v>2500</v>
      </c>
    </row>
    <row r="75" spans="1:30" s="16" customFormat="1" ht="48" customHeight="1" x14ac:dyDescent="0.25">
      <c r="A75" s="16">
        <v>74</v>
      </c>
      <c r="B75" s="6">
        <v>45402</v>
      </c>
      <c r="C75" s="6">
        <v>45403</v>
      </c>
      <c r="D75" s="11" t="s">
        <v>27</v>
      </c>
      <c r="E75" s="8" t="s">
        <v>50</v>
      </c>
      <c r="F75" s="40" t="s">
        <v>83</v>
      </c>
      <c r="G75" s="9" t="s">
        <v>84</v>
      </c>
      <c r="H75" s="10" t="s">
        <v>85</v>
      </c>
      <c r="I75" s="28">
        <v>24</v>
      </c>
      <c r="J75" s="28">
        <v>21</v>
      </c>
      <c r="K75" s="28">
        <v>21</v>
      </c>
      <c r="L75" s="28">
        <v>0</v>
      </c>
      <c r="M75" s="28">
        <v>0</v>
      </c>
      <c r="N75" s="28">
        <v>2</v>
      </c>
      <c r="O75" s="28">
        <v>9</v>
      </c>
      <c r="P75" s="28">
        <v>9</v>
      </c>
      <c r="Q75" s="28">
        <v>6</v>
      </c>
      <c r="R75" s="28">
        <v>9</v>
      </c>
      <c r="S75" s="28">
        <v>9</v>
      </c>
      <c r="T75" s="28">
        <v>8</v>
      </c>
      <c r="U75" s="28">
        <v>9</v>
      </c>
      <c r="V75" s="28">
        <v>10</v>
      </c>
      <c r="W75" s="28">
        <v>9</v>
      </c>
      <c r="X75" s="28">
        <v>1</v>
      </c>
      <c r="Y75" s="28"/>
      <c r="Z75" s="28"/>
      <c r="AA75" s="28">
        <v>1</v>
      </c>
      <c r="AB75" s="28">
        <f t="shared" si="3"/>
        <v>81</v>
      </c>
      <c r="AC75" s="49" t="s">
        <v>355</v>
      </c>
      <c r="AD75" s="43">
        <v>2500</v>
      </c>
    </row>
    <row r="76" spans="1:30" s="16" customFormat="1" ht="48" customHeight="1" x14ac:dyDescent="0.25">
      <c r="A76" s="16">
        <v>75</v>
      </c>
      <c r="B76" s="6">
        <v>45408</v>
      </c>
      <c r="C76" s="6">
        <v>45410</v>
      </c>
      <c r="D76" s="11" t="s">
        <v>27</v>
      </c>
      <c r="E76" s="8" t="s">
        <v>50</v>
      </c>
      <c r="F76" s="40" t="s">
        <v>101</v>
      </c>
      <c r="G76" s="9" t="s">
        <v>102</v>
      </c>
      <c r="H76" s="14" t="s">
        <v>103</v>
      </c>
      <c r="I76" s="28">
        <v>22</v>
      </c>
      <c r="J76" s="28">
        <v>21</v>
      </c>
      <c r="K76" s="28">
        <v>18</v>
      </c>
      <c r="L76" s="28">
        <v>1</v>
      </c>
      <c r="M76" s="28">
        <v>9</v>
      </c>
      <c r="N76" s="28">
        <v>1</v>
      </c>
      <c r="O76" s="34">
        <v>9</v>
      </c>
      <c r="P76" s="28">
        <v>9</v>
      </c>
      <c r="Q76" s="28">
        <v>6</v>
      </c>
      <c r="R76" s="28">
        <v>4</v>
      </c>
      <c r="S76" s="28">
        <v>9</v>
      </c>
      <c r="T76" s="28">
        <v>9</v>
      </c>
      <c r="U76" s="28">
        <v>9</v>
      </c>
      <c r="V76" s="28">
        <v>10</v>
      </c>
      <c r="W76" s="28">
        <v>8</v>
      </c>
      <c r="X76" s="28">
        <v>1</v>
      </c>
      <c r="Y76" s="28"/>
      <c r="Z76" s="28"/>
      <c r="AA76" s="28">
        <v>1</v>
      </c>
      <c r="AB76" s="28">
        <f t="shared" si="3"/>
        <v>75</v>
      </c>
      <c r="AC76" s="49" t="s">
        <v>356</v>
      </c>
      <c r="AD76" s="43">
        <v>1000</v>
      </c>
    </row>
    <row r="77" spans="1:30" s="16" customFormat="1" ht="48" customHeight="1" x14ac:dyDescent="0.25">
      <c r="A77" s="16">
        <v>76</v>
      </c>
      <c r="B77" s="6">
        <v>45472</v>
      </c>
      <c r="C77" s="6">
        <v>45473</v>
      </c>
      <c r="D77" s="11" t="s">
        <v>27</v>
      </c>
      <c r="E77" s="8" t="s">
        <v>50</v>
      </c>
      <c r="F77" s="40" t="s">
        <v>233</v>
      </c>
      <c r="G77" s="9" t="s">
        <v>172</v>
      </c>
      <c r="H77" s="12" t="s">
        <v>234</v>
      </c>
      <c r="I77" s="28">
        <v>30</v>
      </c>
      <c r="J77" s="28">
        <v>30</v>
      </c>
      <c r="K77" s="28">
        <v>30</v>
      </c>
      <c r="L77" s="28">
        <v>0</v>
      </c>
      <c r="M77" s="28">
        <v>1</v>
      </c>
      <c r="N77" s="38">
        <v>2</v>
      </c>
      <c r="O77" s="38">
        <v>8</v>
      </c>
      <c r="P77" s="28">
        <v>7</v>
      </c>
      <c r="Q77" s="38">
        <v>7</v>
      </c>
      <c r="R77" s="28">
        <v>9</v>
      </c>
      <c r="S77" s="28">
        <v>10</v>
      </c>
      <c r="T77" s="28">
        <v>9</v>
      </c>
      <c r="U77" s="28">
        <v>8</v>
      </c>
      <c r="V77" s="38">
        <v>9</v>
      </c>
      <c r="W77" s="28">
        <v>6</v>
      </c>
      <c r="X77" s="28">
        <v>1</v>
      </c>
      <c r="Y77" s="28"/>
      <c r="Z77" s="28"/>
      <c r="AA77" s="28">
        <v>-1</v>
      </c>
      <c r="AB77" s="28">
        <f t="shared" si="3"/>
        <v>74</v>
      </c>
      <c r="AC77" s="50" t="s">
        <v>358</v>
      </c>
      <c r="AD77" s="43"/>
    </row>
    <row r="78" spans="1:30" s="16" customFormat="1" ht="48" customHeight="1" x14ac:dyDescent="0.25">
      <c r="A78" s="16">
        <v>77</v>
      </c>
      <c r="B78" s="6">
        <v>45429</v>
      </c>
      <c r="C78" s="6">
        <v>45431</v>
      </c>
      <c r="D78" s="11" t="s">
        <v>27</v>
      </c>
      <c r="E78" s="8" t="s">
        <v>50</v>
      </c>
      <c r="F78" s="40" t="s">
        <v>143</v>
      </c>
      <c r="G78" s="9" t="s">
        <v>144</v>
      </c>
      <c r="H78" s="14" t="s">
        <v>122</v>
      </c>
      <c r="I78" s="28">
        <v>18</v>
      </c>
      <c r="J78" s="28">
        <v>18</v>
      </c>
      <c r="K78" s="28">
        <v>18</v>
      </c>
      <c r="L78" s="28">
        <v>1</v>
      </c>
      <c r="M78" s="28">
        <v>0</v>
      </c>
      <c r="N78" s="28">
        <v>2</v>
      </c>
      <c r="O78" s="34">
        <v>7</v>
      </c>
      <c r="P78" s="34">
        <v>7</v>
      </c>
      <c r="Q78" s="28">
        <v>5</v>
      </c>
      <c r="R78" s="28">
        <v>7</v>
      </c>
      <c r="S78" s="28">
        <v>8</v>
      </c>
      <c r="T78" s="28">
        <v>9</v>
      </c>
      <c r="U78" s="28">
        <v>10</v>
      </c>
      <c r="V78" s="28">
        <v>9</v>
      </c>
      <c r="W78" s="28">
        <v>8</v>
      </c>
      <c r="X78" s="28">
        <v>1</v>
      </c>
      <c r="Y78" s="28"/>
      <c r="Z78" s="28"/>
      <c r="AA78" s="28"/>
      <c r="AB78" s="28">
        <f t="shared" si="3"/>
        <v>72</v>
      </c>
      <c r="AC78" s="49" t="s">
        <v>356</v>
      </c>
      <c r="AD78" s="43">
        <v>1000</v>
      </c>
    </row>
    <row r="79" spans="1:30" s="16" customFormat="1" ht="48" customHeight="1" x14ac:dyDescent="0.25">
      <c r="A79" s="16">
        <v>78</v>
      </c>
      <c r="B79" s="6">
        <v>45386</v>
      </c>
      <c r="C79" s="6">
        <v>45388</v>
      </c>
      <c r="D79" s="11" t="s">
        <v>27</v>
      </c>
      <c r="E79" s="8" t="s">
        <v>50</v>
      </c>
      <c r="F79" s="40" t="s">
        <v>51</v>
      </c>
      <c r="G79" s="9" t="s">
        <v>52</v>
      </c>
      <c r="H79" s="12" t="s">
        <v>53</v>
      </c>
      <c r="I79" s="28">
        <v>17</v>
      </c>
      <c r="J79" s="28">
        <v>17</v>
      </c>
      <c r="K79" s="28">
        <v>16</v>
      </c>
      <c r="L79" s="28">
        <v>0</v>
      </c>
      <c r="M79" s="28">
        <v>0</v>
      </c>
      <c r="N79" s="28">
        <v>1</v>
      </c>
      <c r="O79" s="28">
        <v>9</v>
      </c>
      <c r="P79" s="28">
        <v>8</v>
      </c>
      <c r="Q79" s="28">
        <v>5</v>
      </c>
      <c r="R79" s="28">
        <v>8</v>
      </c>
      <c r="S79" s="28">
        <v>8</v>
      </c>
      <c r="T79" s="28">
        <v>8</v>
      </c>
      <c r="U79" s="28">
        <v>8</v>
      </c>
      <c r="V79" s="28">
        <v>8</v>
      </c>
      <c r="W79" s="28">
        <v>6</v>
      </c>
      <c r="X79" s="28">
        <v>1</v>
      </c>
      <c r="Y79" s="28"/>
      <c r="Z79" s="28"/>
      <c r="AA79" s="28">
        <v>-1</v>
      </c>
      <c r="AB79" s="28">
        <f t="shared" si="3"/>
        <v>68</v>
      </c>
      <c r="AC79" s="49" t="s">
        <v>356</v>
      </c>
      <c r="AD79" s="43">
        <v>1000</v>
      </c>
    </row>
    <row r="80" spans="1:30" s="16" customFormat="1" ht="15" customHeight="1" x14ac:dyDescent="0.25">
      <c r="A80" s="16">
        <v>79</v>
      </c>
      <c r="B80" s="23"/>
      <c r="C80" s="23"/>
      <c r="D80" s="24"/>
      <c r="E80" s="25"/>
      <c r="F80" s="26"/>
      <c r="G80" s="26"/>
      <c r="H80" s="27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51"/>
      <c r="AD80" s="44"/>
    </row>
    <row r="81" spans="1:30" s="16" customFormat="1" ht="48" customHeight="1" x14ac:dyDescent="0.25">
      <c r="A81" s="16">
        <v>80</v>
      </c>
      <c r="B81" s="6">
        <v>45403</v>
      </c>
      <c r="C81" s="6">
        <v>45403</v>
      </c>
      <c r="D81" s="7" t="s">
        <v>15</v>
      </c>
      <c r="E81" s="8" t="s">
        <v>16</v>
      </c>
      <c r="F81" s="40" t="s">
        <v>86</v>
      </c>
      <c r="G81" s="9" t="s">
        <v>37</v>
      </c>
      <c r="H81" s="12" t="s">
        <v>87</v>
      </c>
      <c r="I81" s="28">
        <v>47</v>
      </c>
      <c r="J81" s="28">
        <v>47</v>
      </c>
      <c r="K81" s="28">
        <v>47</v>
      </c>
      <c r="L81" s="28">
        <v>3</v>
      </c>
      <c r="M81" s="28">
        <v>1</v>
      </c>
      <c r="N81" s="28">
        <v>3</v>
      </c>
      <c r="O81" s="28">
        <v>9</v>
      </c>
      <c r="P81" s="28">
        <v>9</v>
      </c>
      <c r="Q81" s="34">
        <v>6</v>
      </c>
      <c r="R81" s="28">
        <v>9</v>
      </c>
      <c r="S81" s="28">
        <v>10</v>
      </c>
      <c r="T81" s="28">
        <v>9</v>
      </c>
      <c r="U81" s="28">
        <v>9</v>
      </c>
      <c r="V81" s="28">
        <v>10</v>
      </c>
      <c r="W81" s="28">
        <v>10</v>
      </c>
      <c r="X81" s="28">
        <v>9</v>
      </c>
      <c r="Y81" s="28">
        <v>1</v>
      </c>
      <c r="Z81" s="28"/>
      <c r="AA81" s="28">
        <v>-1</v>
      </c>
      <c r="AB81" s="28">
        <f t="shared" ref="AB81:AB98" si="4">SUM(N81:AA81)</f>
        <v>93</v>
      </c>
      <c r="AC81" s="50" t="s">
        <v>358</v>
      </c>
      <c r="AD81" s="43"/>
    </row>
    <row r="82" spans="1:30" s="16" customFormat="1" ht="48" customHeight="1" x14ac:dyDescent="0.25">
      <c r="A82" s="16">
        <v>81</v>
      </c>
      <c r="B82" s="6">
        <v>45389</v>
      </c>
      <c r="C82" s="6">
        <v>45389</v>
      </c>
      <c r="D82" s="7" t="s">
        <v>15</v>
      </c>
      <c r="E82" s="8" t="s">
        <v>16</v>
      </c>
      <c r="F82" s="40" t="s">
        <v>64</v>
      </c>
      <c r="G82" s="9" t="s">
        <v>65</v>
      </c>
      <c r="H82" s="10" t="s">
        <v>66</v>
      </c>
      <c r="I82" s="28">
        <v>41</v>
      </c>
      <c r="J82" s="28">
        <v>41</v>
      </c>
      <c r="K82" s="28">
        <v>41</v>
      </c>
      <c r="L82" s="28">
        <v>0</v>
      </c>
      <c r="M82" s="28">
        <v>0</v>
      </c>
      <c r="N82" s="28">
        <v>2</v>
      </c>
      <c r="O82" s="34">
        <v>8</v>
      </c>
      <c r="P82" s="28">
        <v>8</v>
      </c>
      <c r="Q82" s="28">
        <v>6</v>
      </c>
      <c r="R82" s="28">
        <v>9</v>
      </c>
      <c r="S82" s="28">
        <v>8</v>
      </c>
      <c r="T82" s="28">
        <v>9</v>
      </c>
      <c r="U82" s="28">
        <v>8</v>
      </c>
      <c r="V82" s="34">
        <v>7</v>
      </c>
      <c r="W82" s="28">
        <v>10</v>
      </c>
      <c r="X82" s="28">
        <v>9</v>
      </c>
      <c r="Y82" s="28">
        <v>1</v>
      </c>
      <c r="Z82" s="28"/>
      <c r="AA82" s="28">
        <v>1</v>
      </c>
      <c r="AB82" s="28">
        <f t="shared" si="4"/>
        <v>86</v>
      </c>
      <c r="AC82" s="54" t="s">
        <v>354</v>
      </c>
      <c r="AD82" s="43">
        <v>2500</v>
      </c>
    </row>
    <row r="83" spans="1:30" s="16" customFormat="1" ht="48" customHeight="1" x14ac:dyDescent="0.25">
      <c r="A83" s="16">
        <v>82</v>
      </c>
      <c r="B83" s="6">
        <v>45375</v>
      </c>
      <c r="C83" s="6">
        <v>45375</v>
      </c>
      <c r="D83" s="7" t="s">
        <v>15</v>
      </c>
      <c r="E83" s="8" t="s">
        <v>16</v>
      </c>
      <c r="F83" s="40" t="s">
        <v>46</v>
      </c>
      <c r="G83" s="9" t="s">
        <v>47</v>
      </c>
      <c r="H83" s="10" t="s">
        <v>48</v>
      </c>
      <c r="I83" s="28">
        <v>90</v>
      </c>
      <c r="J83" s="28">
        <v>88</v>
      </c>
      <c r="K83" s="28">
        <v>88</v>
      </c>
      <c r="L83" s="28">
        <v>2</v>
      </c>
      <c r="M83" s="28">
        <v>0</v>
      </c>
      <c r="N83" s="28">
        <v>7</v>
      </c>
      <c r="O83" s="34">
        <v>10</v>
      </c>
      <c r="P83" s="28">
        <v>8</v>
      </c>
      <c r="Q83" s="28">
        <v>7</v>
      </c>
      <c r="R83" s="28">
        <v>8</v>
      </c>
      <c r="S83" s="28">
        <v>9</v>
      </c>
      <c r="T83" s="28">
        <v>9</v>
      </c>
      <c r="U83" s="28">
        <v>8</v>
      </c>
      <c r="V83" s="28">
        <v>1</v>
      </c>
      <c r="W83" s="28">
        <v>9</v>
      </c>
      <c r="X83" s="28">
        <v>8</v>
      </c>
      <c r="Y83" s="28">
        <v>1</v>
      </c>
      <c r="Z83" s="28"/>
      <c r="AA83" s="28"/>
      <c r="AB83" s="28">
        <f t="shared" si="4"/>
        <v>85</v>
      </c>
      <c r="AC83" s="54" t="s">
        <v>354</v>
      </c>
      <c r="AD83" s="43">
        <v>2500</v>
      </c>
    </row>
    <row r="84" spans="1:30" s="16" customFormat="1" ht="48" customHeight="1" x14ac:dyDescent="0.25">
      <c r="A84" s="16">
        <v>83</v>
      </c>
      <c r="B84" s="6">
        <v>45438</v>
      </c>
      <c r="C84" s="6">
        <v>45438</v>
      </c>
      <c r="D84" s="7" t="s">
        <v>15</v>
      </c>
      <c r="E84" s="8" t="s">
        <v>16</v>
      </c>
      <c r="F84" s="40" t="s">
        <v>169</v>
      </c>
      <c r="G84" s="9" t="s">
        <v>170</v>
      </c>
      <c r="H84" s="10" t="s">
        <v>171</v>
      </c>
      <c r="I84" s="28">
        <v>42</v>
      </c>
      <c r="J84" s="28">
        <v>42</v>
      </c>
      <c r="K84" s="28">
        <v>42</v>
      </c>
      <c r="L84" s="28">
        <v>1</v>
      </c>
      <c r="M84" s="28">
        <v>0</v>
      </c>
      <c r="N84" s="28">
        <v>3</v>
      </c>
      <c r="O84" s="28">
        <v>7</v>
      </c>
      <c r="P84" s="28">
        <v>8</v>
      </c>
      <c r="Q84" s="28">
        <v>7</v>
      </c>
      <c r="R84" s="28">
        <v>8</v>
      </c>
      <c r="S84" s="34">
        <v>8</v>
      </c>
      <c r="T84" s="34">
        <v>8</v>
      </c>
      <c r="U84" s="34">
        <v>8</v>
      </c>
      <c r="V84" s="28">
        <v>6</v>
      </c>
      <c r="W84" s="28">
        <v>9</v>
      </c>
      <c r="X84" s="28">
        <v>6</v>
      </c>
      <c r="Y84" s="28">
        <v>1</v>
      </c>
      <c r="Z84" s="28"/>
      <c r="AA84" s="28">
        <v>1</v>
      </c>
      <c r="AB84" s="28">
        <f t="shared" si="4"/>
        <v>80</v>
      </c>
      <c r="AC84" s="54" t="s">
        <v>354</v>
      </c>
      <c r="AD84" s="43">
        <v>2500</v>
      </c>
    </row>
    <row r="85" spans="1:30" s="16" customFormat="1" ht="48" customHeight="1" x14ac:dyDescent="0.25">
      <c r="A85" s="16">
        <v>84</v>
      </c>
      <c r="B85" s="6">
        <v>45430</v>
      </c>
      <c r="C85" s="6">
        <v>45430</v>
      </c>
      <c r="D85" s="20" t="s">
        <v>15</v>
      </c>
      <c r="E85" s="8" t="s">
        <v>16</v>
      </c>
      <c r="F85" s="40" t="s">
        <v>145</v>
      </c>
      <c r="G85" s="17" t="s">
        <v>146</v>
      </c>
      <c r="H85" s="18" t="s">
        <v>147</v>
      </c>
      <c r="I85" s="30">
        <v>62</v>
      </c>
      <c r="J85" s="30">
        <v>61</v>
      </c>
      <c r="K85" s="30">
        <v>61</v>
      </c>
      <c r="L85" s="30">
        <v>3</v>
      </c>
      <c r="M85" s="30">
        <v>0</v>
      </c>
      <c r="N85" s="30">
        <v>4</v>
      </c>
      <c r="O85" s="30">
        <v>9</v>
      </c>
      <c r="P85" s="30">
        <v>9</v>
      </c>
      <c r="Q85" s="30">
        <v>5</v>
      </c>
      <c r="R85" s="30">
        <v>7</v>
      </c>
      <c r="S85" s="30">
        <v>9</v>
      </c>
      <c r="T85" s="30">
        <v>8</v>
      </c>
      <c r="U85" s="30">
        <v>8</v>
      </c>
      <c r="V85" s="30">
        <v>2</v>
      </c>
      <c r="W85" s="30">
        <v>8</v>
      </c>
      <c r="X85" s="30">
        <v>8</v>
      </c>
      <c r="Y85" s="30">
        <v>1</v>
      </c>
      <c r="Z85" s="30"/>
      <c r="AA85" s="30">
        <v>1</v>
      </c>
      <c r="AB85" s="28">
        <f t="shared" si="4"/>
        <v>79</v>
      </c>
      <c r="AC85" s="52" t="s">
        <v>355</v>
      </c>
      <c r="AD85" s="45">
        <v>1500</v>
      </c>
    </row>
    <row r="86" spans="1:30" s="16" customFormat="1" ht="48" customHeight="1" x14ac:dyDescent="0.25">
      <c r="A86" s="16">
        <v>85</v>
      </c>
      <c r="B86" s="6">
        <v>45578</v>
      </c>
      <c r="C86" s="7" t="s">
        <v>15</v>
      </c>
      <c r="D86" s="7" t="s">
        <v>15</v>
      </c>
      <c r="E86" s="8" t="s">
        <v>16</v>
      </c>
      <c r="F86" s="40" t="s">
        <v>348</v>
      </c>
      <c r="G86" s="9" t="s">
        <v>349</v>
      </c>
      <c r="H86" s="10" t="s">
        <v>138</v>
      </c>
      <c r="I86" s="28">
        <v>43</v>
      </c>
      <c r="J86" s="28">
        <v>43</v>
      </c>
      <c r="K86" s="28">
        <v>41</v>
      </c>
      <c r="L86" s="28">
        <v>2</v>
      </c>
      <c r="M86" s="28">
        <v>0</v>
      </c>
      <c r="N86" s="28">
        <v>3</v>
      </c>
      <c r="O86" s="38">
        <v>7</v>
      </c>
      <c r="P86" s="38">
        <v>7</v>
      </c>
      <c r="Q86" s="38">
        <v>8</v>
      </c>
      <c r="R86" s="28">
        <v>8</v>
      </c>
      <c r="S86" s="28">
        <v>9</v>
      </c>
      <c r="T86" s="28">
        <v>8</v>
      </c>
      <c r="U86" s="28">
        <v>8</v>
      </c>
      <c r="V86" s="28">
        <v>1</v>
      </c>
      <c r="W86" s="28">
        <v>9</v>
      </c>
      <c r="X86" s="28">
        <v>10</v>
      </c>
      <c r="Y86" s="28">
        <v>1</v>
      </c>
      <c r="Z86" s="28"/>
      <c r="AA86" s="28">
        <v>0</v>
      </c>
      <c r="AB86" s="28">
        <f t="shared" si="4"/>
        <v>79</v>
      </c>
      <c r="AC86" s="49" t="s">
        <v>355</v>
      </c>
      <c r="AD86" s="45">
        <v>1500</v>
      </c>
    </row>
    <row r="87" spans="1:30" s="16" customFormat="1" ht="48" customHeight="1" x14ac:dyDescent="0.25">
      <c r="A87" s="16">
        <v>86</v>
      </c>
      <c r="B87" s="6">
        <v>45571</v>
      </c>
      <c r="C87" s="6">
        <v>45571</v>
      </c>
      <c r="D87" s="7" t="s">
        <v>15</v>
      </c>
      <c r="E87" s="8" t="s">
        <v>16</v>
      </c>
      <c r="F87" s="40" t="s">
        <v>290</v>
      </c>
      <c r="G87" s="9" t="s">
        <v>291</v>
      </c>
      <c r="H87" s="10" t="s">
        <v>345</v>
      </c>
      <c r="I87" s="28">
        <v>68</v>
      </c>
      <c r="J87" s="28">
        <v>68</v>
      </c>
      <c r="K87" s="28">
        <v>68</v>
      </c>
      <c r="L87" s="28">
        <v>5</v>
      </c>
      <c r="M87" s="28">
        <v>0</v>
      </c>
      <c r="N87" s="28">
        <v>5</v>
      </c>
      <c r="O87" s="38">
        <v>7</v>
      </c>
      <c r="P87" s="28">
        <v>7</v>
      </c>
      <c r="Q87" s="28">
        <v>7</v>
      </c>
      <c r="R87" s="28">
        <v>7</v>
      </c>
      <c r="S87" s="28">
        <v>9</v>
      </c>
      <c r="T87" s="28">
        <v>9</v>
      </c>
      <c r="U87" s="28">
        <v>8</v>
      </c>
      <c r="V87" s="38">
        <v>3</v>
      </c>
      <c r="W87" s="28">
        <v>8</v>
      </c>
      <c r="X87" s="38">
        <v>8</v>
      </c>
      <c r="Y87" s="28">
        <v>1</v>
      </c>
      <c r="Z87" s="28"/>
      <c r="AA87" s="28">
        <v>-2</v>
      </c>
      <c r="AB87" s="28">
        <f t="shared" si="4"/>
        <v>77</v>
      </c>
      <c r="AC87" s="49" t="s">
        <v>355</v>
      </c>
      <c r="AD87" s="45">
        <v>1500</v>
      </c>
    </row>
    <row r="88" spans="1:30" s="16" customFormat="1" ht="48" customHeight="1" x14ac:dyDescent="0.25">
      <c r="A88" s="16">
        <v>87</v>
      </c>
      <c r="B88" s="6">
        <v>45304</v>
      </c>
      <c r="C88" s="6">
        <v>45304</v>
      </c>
      <c r="D88" s="7" t="s">
        <v>15</v>
      </c>
      <c r="E88" s="8" t="s">
        <v>16</v>
      </c>
      <c r="F88" s="40" t="s">
        <v>17</v>
      </c>
      <c r="G88" s="9" t="s">
        <v>18</v>
      </c>
      <c r="H88" s="9" t="s">
        <v>22</v>
      </c>
      <c r="I88" s="28">
        <v>53</v>
      </c>
      <c r="J88" s="28">
        <v>51</v>
      </c>
      <c r="K88" s="28">
        <v>51</v>
      </c>
      <c r="L88" s="28">
        <v>4</v>
      </c>
      <c r="M88" s="28">
        <v>0</v>
      </c>
      <c r="N88" s="28">
        <v>4</v>
      </c>
      <c r="O88" s="28">
        <v>8</v>
      </c>
      <c r="P88" s="28">
        <v>7</v>
      </c>
      <c r="Q88" s="28">
        <v>6</v>
      </c>
      <c r="R88" s="28">
        <v>7</v>
      </c>
      <c r="S88" s="28">
        <v>8</v>
      </c>
      <c r="T88" s="28">
        <v>9</v>
      </c>
      <c r="U88" s="28">
        <v>7</v>
      </c>
      <c r="V88" s="34">
        <v>1</v>
      </c>
      <c r="W88" s="28">
        <v>10</v>
      </c>
      <c r="X88" s="28">
        <v>7</v>
      </c>
      <c r="Y88" s="28">
        <v>1</v>
      </c>
      <c r="Z88" s="28"/>
      <c r="AA88" s="28">
        <v>1</v>
      </c>
      <c r="AB88" s="28">
        <f t="shared" si="4"/>
        <v>76</v>
      </c>
      <c r="AC88" s="49" t="s">
        <v>355</v>
      </c>
      <c r="AD88" s="45">
        <v>1500</v>
      </c>
    </row>
    <row r="89" spans="1:30" s="16" customFormat="1" ht="48" customHeight="1" x14ac:dyDescent="0.25">
      <c r="A89" s="16">
        <v>88</v>
      </c>
      <c r="B89" s="6">
        <v>45437</v>
      </c>
      <c r="C89" s="6">
        <v>45437</v>
      </c>
      <c r="D89" s="7" t="s">
        <v>15</v>
      </c>
      <c r="E89" s="8" t="s">
        <v>16</v>
      </c>
      <c r="F89" s="40" t="s">
        <v>167</v>
      </c>
      <c r="G89" s="9" t="s">
        <v>168</v>
      </c>
      <c r="H89" s="12" t="s">
        <v>138</v>
      </c>
      <c r="I89" s="28">
        <v>38</v>
      </c>
      <c r="J89" s="28">
        <v>38</v>
      </c>
      <c r="K89" s="28">
        <v>38</v>
      </c>
      <c r="L89" s="28">
        <v>5</v>
      </c>
      <c r="M89" s="28">
        <v>0</v>
      </c>
      <c r="N89" s="28">
        <v>2</v>
      </c>
      <c r="O89" s="34">
        <v>7</v>
      </c>
      <c r="P89" s="34">
        <v>6</v>
      </c>
      <c r="Q89" s="34">
        <v>4</v>
      </c>
      <c r="R89" s="34">
        <v>7</v>
      </c>
      <c r="S89" s="34">
        <v>9</v>
      </c>
      <c r="T89" s="28">
        <v>9</v>
      </c>
      <c r="U89" s="34">
        <v>7</v>
      </c>
      <c r="V89" s="34">
        <v>7</v>
      </c>
      <c r="W89" s="34">
        <v>9</v>
      </c>
      <c r="X89" s="34">
        <v>7</v>
      </c>
      <c r="Y89" s="28">
        <v>1</v>
      </c>
      <c r="Z89" s="28"/>
      <c r="AA89" s="28">
        <v>-1</v>
      </c>
      <c r="AB89" s="28">
        <f t="shared" si="4"/>
        <v>74</v>
      </c>
      <c r="AC89" s="49" t="s">
        <v>356</v>
      </c>
      <c r="AD89" s="43">
        <v>500</v>
      </c>
    </row>
    <row r="90" spans="1:30" s="16" customFormat="1" ht="48" customHeight="1" x14ac:dyDescent="0.25">
      <c r="A90" s="16">
        <v>89</v>
      </c>
      <c r="B90" s="6">
        <v>45605</v>
      </c>
      <c r="C90" s="6">
        <v>45605</v>
      </c>
      <c r="D90" s="7" t="s">
        <v>15</v>
      </c>
      <c r="E90" s="8" t="s">
        <v>16</v>
      </c>
      <c r="F90" s="40" t="s">
        <v>304</v>
      </c>
      <c r="G90" s="9" t="s">
        <v>67</v>
      </c>
      <c r="H90" s="10" t="s">
        <v>351</v>
      </c>
      <c r="I90" s="28">
        <v>21</v>
      </c>
      <c r="J90" s="28">
        <v>21</v>
      </c>
      <c r="K90" s="28">
        <v>21</v>
      </c>
      <c r="L90" s="28">
        <v>1</v>
      </c>
      <c r="M90" s="28">
        <v>0</v>
      </c>
      <c r="N90" s="28">
        <v>1</v>
      </c>
      <c r="O90" s="38">
        <v>6</v>
      </c>
      <c r="P90" s="38">
        <v>6</v>
      </c>
      <c r="Q90" s="28">
        <v>7</v>
      </c>
      <c r="R90" s="38">
        <v>7</v>
      </c>
      <c r="S90" s="28">
        <v>9</v>
      </c>
      <c r="T90" s="28">
        <v>8</v>
      </c>
      <c r="U90" s="28">
        <v>8</v>
      </c>
      <c r="V90" s="38">
        <v>1</v>
      </c>
      <c r="W90" s="28">
        <v>8</v>
      </c>
      <c r="X90" s="28">
        <v>8</v>
      </c>
      <c r="Y90" s="28">
        <v>1</v>
      </c>
      <c r="Z90" s="28"/>
      <c r="AA90" s="28">
        <v>1</v>
      </c>
      <c r="AB90" s="28">
        <f t="shared" si="4"/>
        <v>71</v>
      </c>
      <c r="AC90" s="50" t="s">
        <v>358</v>
      </c>
      <c r="AD90" s="43"/>
    </row>
    <row r="91" spans="1:30" s="16" customFormat="1" ht="48" customHeight="1" x14ac:dyDescent="0.25">
      <c r="A91" s="16">
        <v>90</v>
      </c>
      <c r="B91" s="6">
        <v>45459</v>
      </c>
      <c r="C91" s="6">
        <v>45459</v>
      </c>
      <c r="D91" s="7" t="s">
        <v>15</v>
      </c>
      <c r="E91" s="8" t="s">
        <v>16</v>
      </c>
      <c r="F91" s="40" t="s">
        <v>211</v>
      </c>
      <c r="G91" s="9" t="s">
        <v>212</v>
      </c>
      <c r="H91" s="12" t="s">
        <v>60</v>
      </c>
      <c r="I91" s="28">
        <v>54</v>
      </c>
      <c r="J91" s="28">
        <v>53</v>
      </c>
      <c r="K91" s="28">
        <v>53</v>
      </c>
      <c r="L91" s="28">
        <v>5</v>
      </c>
      <c r="M91" s="28">
        <v>0</v>
      </c>
      <c r="N91" s="28">
        <v>4</v>
      </c>
      <c r="O91" s="34">
        <v>7</v>
      </c>
      <c r="P91" s="34">
        <v>6</v>
      </c>
      <c r="Q91" s="34">
        <v>4</v>
      </c>
      <c r="R91" s="34">
        <v>7</v>
      </c>
      <c r="S91" s="28">
        <v>9</v>
      </c>
      <c r="T91" s="28">
        <v>9</v>
      </c>
      <c r="U91" s="34">
        <v>7</v>
      </c>
      <c r="V91" s="28">
        <v>1</v>
      </c>
      <c r="W91" s="34">
        <v>7</v>
      </c>
      <c r="X91" s="34">
        <v>7</v>
      </c>
      <c r="Y91" s="28">
        <v>1</v>
      </c>
      <c r="Z91" s="28"/>
      <c r="AA91" s="28">
        <v>1</v>
      </c>
      <c r="AB91" s="28">
        <f t="shared" si="4"/>
        <v>70</v>
      </c>
      <c r="AC91" s="49" t="s">
        <v>356</v>
      </c>
      <c r="AD91" s="43">
        <v>500</v>
      </c>
    </row>
    <row r="92" spans="1:30" s="16" customFormat="1" ht="48" customHeight="1" x14ac:dyDescent="0.25">
      <c r="A92" s="16">
        <v>91</v>
      </c>
      <c r="B92" s="6">
        <v>45318</v>
      </c>
      <c r="C92" s="6">
        <v>45318</v>
      </c>
      <c r="D92" s="7" t="s">
        <v>15</v>
      </c>
      <c r="E92" s="8" t="s">
        <v>19</v>
      </c>
      <c r="F92" s="40" t="s">
        <v>20</v>
      </c>
      <c r="G92" s="9" t="s">
        <v>21</v>
      </c>
      <c r="H92" s="9" t="s">
        <v>23</v>
      </c>
      <c r="I92" s="28">
        <v>60</v>
      </c>
      <c r="J92" s="28">
        <v>60</v>
      </c>
      <c r="K92" s="28">
        <v>60</v>
      </c>
      <c r="L92" s="28">
        <v>2</v>
      </c>
      <c r="M92" s="28">
        <v>0</v>
      </c>
      <c r="N92" s="28">
        <v>2</v>
      </c>
      <c r="O92" s="28">
        <v>7</v>
      </c>
      <c r="P92" s="28">
        <v>7</v>
      </c>
      <c r="Q92" s="28">
        <v>6</v>
      </c>
      <c r="R92" s="28">
        <v>7</v>
      </c>
      <c r="S92" s="28">
        <v>7</v>
      </c>
      <c r="T92" s="28">
        <v>8</v>
      </c>
      <c r="U92" s="28">
        <v>6</v>
      </c>
      <c r="V92" s="28">
        <v>1</v>
      </c>
      <c r="W92" s="28">
        <v>8</v>
      </c>
      <c r="X92" s="28">
        <v>7</v>
      </c>
      <c r="Y92" s="28">
        <v>1</v>
      </c>
      <c r="Z92" s="28"/>
      <c r="AA92" s="28">
        <v>1</v>
      </c>
      <c r="AB92" s="28">
        <f t="shared" si="4"/>
        <v>68</v>
      </c>
      <c r="AC92" s="49" t="s">
        <v>356</v>
      </c>
      <c r="AD92" s="43">
        <v>500</v>
      </c>
    </row>
    <row r="93" spans="1:30" s="16" customFormat="1" ht="48" customHeight="1" x14ac:dyDescent="0.25">
      <c r="A93" s="16">
        <v>92</v>
      </c>
      <c r="B93" s="6">
        <v>45550</v>
      </c>
      <c r="C93" s="6">
        <v>45550</v>
      </c>
      <c r="D93" s="7" t="s">
        <v>15</v>
      </c>
      <c r="E93" s="8" t="s">
        <v>16</v>
      </c>
      <c r="F93" s="40" t="s">
        <v>274</v>
      </c>
      <c r="G93" s="9" t="s">
        <v>206</v>
      </c>
      <c r="H93" s="10" t="s">
        <v>218</v>
      </c>
      <c r="I93" s="28">
        <v>33</v>
      </c>
      <c r="J93" s="28">
        <v>33</v>
      </c>
      <c r="K93" s="28">
        <v>33</v>
      </c>
      <c r="L93" s="28">
        <v>0</v>
      </c>
      <c r="M93" s="28">
        <v>0</v>
      </c>
      <c r="N93" s="28">
        <v>2</v>
      </c>
      <c r="O93" s="28">
        <v>6</v>
      </c>
      <c r="P93" s="38">
        <v>7</v>
      </c>
      <c r="Q93" s="38">
        <v>7</v>
      </c>
      <c r="R93" s="28">
        <v>8</v>
      </c>
      <c r="S93" s="28">
        <v>7</v>
      </c>
      <c r="T93" s="28">
        <v>6</v>
      </c>
      <c r="U93" s="28">
        <v>7</v>
      </c>
      <c r="V93" s="28">
        <v>1</v>
      </c>
      <c r="W93" s="28">
        <v>7</v>
      </c>
      <c r="X93" s="28">
        <v>8</v>
      </c>
      <c r="Y93" s="28">
        <v>1</v>
      </c>
      <c r="Z93" s="28"/>
      <c r="AA93" s="28">
        <v>1</v>
      </c>
      <c r="AB93" s="28">
        <f t="shared" si="4"/>
        <v>68</v>
      </c>
      <c r="AC93" s="50" t="s">
        <v>358</v>
      </c>
      <c r="AD93" s="43"/>
    </row>
    <row r="94" spans="1:30" s="16" customFormat="1" ht="48" customHeight="1" x14ac:dyDescent="0.25">
      <c r="A94" s="16">
        <v>93</v>
      </c>
      <c r="B94" s="6">
        <v>45354</v>
      </c>
      <c r="C94" s="6">
        <v>45354</v>
      </c>
      <c r="D94" s="7" t="s">
        <v>15</v>
      </c>
      <c r="E94" s="8" t="s">
        <v>16</v>
      </c>
      <c r="F94" s="40" t="s">
        <v>31</v>
      </c>
      <c r="G94" s="9" t="s">
        <v>32</v>
      </c>
      <c r="H94" s="12" t="s">
        <v>33</v>
      </c>
      <c r="I94" s="28">
        <v>71</v>
      </c>
      <c r="J94" s="28">
        <v>71</v>
      </c>
      <c r="K94" s="28">
        <v>71</v>
      </c>
      <c r="L94" s="28">
        <v>3</v>
      </c>
      <c r="M94" s="28">
        <v>1</v>
      </c>
      <c r="N94" s="28">
        <v>3</v>
      </c>
      <c r="O94" s="28">
        <v>7</v>
      </c>
      <c r="P94" s="28">
        <v>6</v>
      </c>
      <c r="Q94" s="28">
        <v>6</v>
      </c>
      <c r="R94" s="28">
        <v>7</v>
      </c>
      <c r="S94" s="28">
        <v>7</v>
      </c>
      <c r="T94" s="28">
        <v>6</v>
      </c>
      <c r="U94" s="28">
        <v>7</v>
      </c>
      <c r="V94" s="34">
        <v>3</v>
      </c>
      <c r="W94" s="28">
        <v>7</v>
      </c>
      <c r="X94" s="28">
        <v>7</v>
      </c>
      <c r="Y94" s="28">
        <v>3</v>
      </c>
      <c r="Z94" s="28"/>
      <c r="AA94" s="28">
        <v>-2</v>
      </c>
      <c r="AB94" s="28">
        <f t="shared" si="4"/>
        <v>67</v>
      </c>
      <c r="AC94" s="49" t="s">
        <v>356</v>
      </c>
      <c r="AD94" s="43">
        <v>500</v>
      </c>
    </row>
    <row r="95" spans="1:30" s="16" customFormat="1" ht="48" customHeight="1" x14ac:dyDescent="0.25">
      <c r="A95" s="16">
        <v>94</v>
      </c>
      <c r="B95" s="6">
        <v>45424</v>
      </c>
      <c r="C95" s="6">
        <v>45424</v>
      </c>
      <c r="D95" s="7" t="s">
        <v>15</v>
      </c>
      <c r="E95" s="8" t="s">
        <v>16</v>
      </c>
      <c r="F95" s="40" t="s">
        <v>130</v>
      </c>
      <c r="G95" s="9" t="s">
        <v>131</v>
      </c>
      <c r="H95" s="10" t="s">
        <v>132</v>
      </c>
      <c r="I95" s="28">
        <v>56</v>
      </c>
      <c r="J95" s="28">
        <v>56</v>
      </c>
      <c r="K95" s="28">
        <v>56</v>
      </c>
      <c r="L95" s="28">
        <v>3</v>
      </c>
      <c r="M95" s="28">
        <v>0</v>
      </c>
      <c r="N95" s="28">
        <v>4</v>
      </c>
      <c r="O95" s="28">
        <v>7</v>
      </c>
      <c r="P95" s="34">
        <v>6</v>
      </c>
      <c r="Q95" s="34">
        <v>6</v>
      </c>
      <c r="R95" s="34">
        <v>6</v>
      </c>
      <c r="S95" s="34">
        <v>6</v>
      </c>
      <c r="T95" s="34">
        <v>6</v>
      </c>
      <c r="U95" s="34">
        <v>6</v>
      </c>
      <c r="V95" s="34">
        <v>6</v>
      </c>
      <c r="W95" s="34">
        <v>6</v>
      </c>
      <c r="X95" s="34">
        <v>6</v>
      </c>
      <c r="Y95" s="34">
        <v>1</v>
      </c>
      <c r="Z95" s="28"/>
      <c r="AA95" s="28">
        <v>-2</v>
      </c>
      <c r="AB95" s="28">
        <f t="shared" si="4"/>
        <v>64</v>
      </c>
      <c r="AC95" s="49" t="s">
        <v>356</v>
      </c>
      <c r="AD95" s="43">
        <v>500</v>
      </c>
    </row>
    <row r="96" spans="1:30" s="16" customFormat="1" ht="48" customHeight="1" x14ac:dyDescent="0.25">
      <c r="A96" s="16">
        <v>95</v>
      </c>
      <c r="B96" s="6">
        <v>45564</v>
      </c>
      <c r="C96" s="6">
        <v>45564</v>
      </c>
      <c r="D96" s="7" t="s">
        <v>15</v>
      </c>
      <c r="E96" s="8" t="s">
        <v>16</v>
      </c>
      <c r="F96" s="40" t="s">
        <v>285</v>
      </c>
      <c r="G96" s="9" t="s">
        <v>251</v>
      </c>
      <c r="H96" s="10" t="s">
        <v>122</v>
      </c>
      <c r="I96" s="28">
        <v>35</v>
      </c>
      <c r="J96" s="28">
        <v>35</v>
      </c>
      <c r="K96" s="28">
        <v>35</v>
      </c>
      <c r="L96" s="28">
        <v>1</v>
      </c>
      <c r="M96" s="28">
        <v>0</v>
      </c>
      <c r="N96" s="28">
        <v>2</v>
      </c>
      <c r="O96" s="28">
        <v>4</v>
      </c>
      <c r="P96" s="28">
        <v>7</v>
      </c>
      <c r="Q96" s="38">
        <v>7</v>
      </c>
      <c r="R96" s="38">
        <v>6</v>
      </c>
      <c r="S96" s="28">
        <v>6</v>
      </c>
      <c r="T96" s="28">
        <v>7</v>
      </c>
      <c r="U96" s="28">
        <v>6</v>
      </c>
      <c r="V96" s="28">
        <v>1</v>
      </c>
      <c r="W96" s="28">
        <v>8</v>
      </c>
      <c r="X96" s="28">
        <v>6</v>
      </c>
      <c r="Y96" s="28">
        <v>1</v>
      </c>
      <c r="Z96" s="28"/>
      <c r="AA96" s="28">
        <v>1</v>
      </c>
      <c r="AB96" s="28">
        <f t="shared" si="4"/>
        <v>62</v>
      </c>
      <c r="AC96" s="50" t="s">
        <v>358</v>
      </c>
      <c r="AD96" s="43"/>
    </row>
    <row r="97" spans="1:30" s="16" customFormat="1" ht="48" customHeight="1" x14ac:dyDescent="0.25">
      <c r="A97" s="16">
        <v>96</v>
      </c>
      <c r="B97" s="6">
        <v>45396</v>
      </c>
      <c r="C97" s="6">
        <v>45396</v>
      </c>
      <c r="D97" s="7" t="s">
        <v>15</v>
      </c>
      <c r="E97" s="8" t="s">
        <v>16</v>
      </c>
      <c r="F97" s="40" t="s">
        <v>77</v>
      </c>
      <c r="G97" s="9" t="s">
        <v>78</v>
      </c>
      <c r="H97" s="14" t="s">
        <v>79</v>
      </c>
      <c r="I97" s="28">
        <v>29</v>
      </c>
      <c r="J97" s="28">
        <v>29</v>
      </c>
      <c r="K97" s="28">
        <v>29</v>
      </c>
      <c r="L97" s="28">
        <v>2</v>
      </c>
      <c r="M97" s="28">
        <v>0</v>
      </c>
      <c r="N97" s="28">
        <v>2</v>
      </c>
      <c r="O97" s="34">
        <v>6</v>
      </c>
      <c r="P97" s="34">
        <v>6</v>
      </c>
      <c r="Q97" s="34">
        <v>4</v>
      </c>
      <c r="R97" s="34">
        <v>5</v>
      </c>
      <c r="S97" s="28">
        <v>8</v>
      </c>
      <c r="T97" s="34">
        <v>6</v>
      </c>
      <c r="U97" s="34">
        <v>5</v>
      </c>
      <c r="V97" s="28">
        <v>1</v>
      </c>
      <c r="W97" s="34">
        <v>7</v>
      </c>
      <c r="X97" s="34">
        <v>6</v>
      </c>
      <c r="Y97" s="28">
        <v>1</v>
      </c>
      <c r="Z97" s="28"/>
      <c r="AA97" s="28">
        <v>1</v>
      </c>
      <c r="AB97" s="28">
        <f t="shared" si="4"/>
        <v>58</v>
      </c>
      <c r="AC97" s="50" t="s">
        <v>358</v>
      </c>
      <c r="AD97" s="43"/>
    </row>
    <row r="98" spans="1:30" s="16" customFormat="1" ht="48" customHeight="1" x14ac:dyDescent="0.25">
      <c r="A98" s="16">
        <v>97</v>
      </c>
      <c r="B98" s="6">
        <v>45424</v>
      </c>
      <c r="C98" s="6">
        <v>45424</v>
      </c>
      <c r="D98" s="7" t="s">
        <v>15</v>
      </c>
      <c r="E98" s="8" t="s">
        <v>16</v>
      </c>
      <c r="F98" s="40" t="s">
        <v>133</v>
      </c>
      <c r="G98" s="9" t="s">
        <v>134</v>
      </c>
      <c r="H98" s="12" t="s">
        <v>135</v>
      </c>
      <c r="I98" s="28">
        <v>24</v>
      </c>
      <c r="J98" s="28">
        <v>24</v>
      </c>
      <c r="K98" s="28">
        <v>24</v>
      </c>
      <c r="L98" s="28">
        <v>0</v>
      </c>
      <c r="M98" s="28">
        <v>0</v>
      </c>
      <c r="N98" s="28">
        <v>2</v>
      </c>
      <c r="O98" s="34">
        <v>5</v>
      </c>
      <c r="P98" s="34">
        <v>7</v>
      </c>
      <c r="Q98" s="34">
        <v>4</v>
      </c>
      <c r="R98" s="34">
        <v>7</v>
      </c>
      <c r="S98" s="34">
        <v>5</v>
      </c>
      <c r="T98" s="34">
        <v>6</v>
      </c>
      <c r="U98" s="34">
        <v>6</v>
      </c>
      <c r="V98" s="28">
        <v>1</v>
      </c>
      <c r="W98" s="28">
        <v>8</v>
      </c>
      <c r="X98" s="34">
        <v>5</v>
      </c>
      <c r="Y98" s="28">
        <v>1</v>
      </c>
      <c r="Z98" s="28"/>
      <c r="AA98" s="28">
        <v>1</v>
      </c>
      <c r="AB98" s="28">
        <f t="shared" si="4"/>
        <v>58</v>
      </c>
      <c r="AC98" s="49" t="s">
        <v>356</v>
      </c>
      <c r="AD98" s="43">
        <v>500</v>
      </c>
    </row>
    <row r="99" spans="1:30" s="16" customFormat="1" ht="13.5" customHeight="1" x14ac:dyDescent="0.25">
      <c r="A99" s="16">
        <v>98</v>
      </c>
      <c r="B99" s="23"/>
      <c r="C99" s="23"/>
      <c r="D99" s="24"/>
      <c r="E99" s="25"/>
      <c r="F99" s="26"/>
      <c r="G99" s="26"/>
      <c r="H99" s="27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51"/>
      <c r="AD99" s="44"/>
    </row>
    <row r="100" spans="1:30" s="16" customFormat="1" ht="48" customHeight="1" x14ac:dyDescent="0.25">
      <c r="A100" s="16">
        <v>99</v>
      </c>
      <c r="B100" s="6">
        <v>45424</v>
      </c>
      <c r="C100" s="6">
        <v>45425</v>
      </c>
      <c r="D100" s="7" t="s">
        <v>15</v>
      </c>
      <c r="E100" s="8" t="s">
        <v>36</v>
      </c>
      <c r="F100" s="40" t="s">
        <v>136</v>
      </c>
      <c r="G100" s="9" t="s">
        <v>137</v>
      </c>
      <c r="H100" s="10" t="s">
        <v>138</v>
      </c>
      <c r="I100" s="28">
        <v>23</v>
      </c>
      <c r="J100" s="28">
        <v>23</v>
      </c>
      <c r="K100" s="28">
        <v>23</v>
      </c>
      <c r="L100" s="28">
        <v>1</v>
      </c>
      <c r="M100" s="28">
        <v>1</v>
      </c>
      <c r="N100" s="28">
        <v>2</v>
      </c>
      <c r="O100" s="34">
        <v>7</v>
      </c>
      <c r="P100" s="28">
        <v>9</v>
      </c>
      <c r="Q100" s="28">
        <v>7</v>
      </c>
      <c r="R100" s="36">
        <v>9</v>
      </c>
      <c r="S100" s="28">
        <v>10</v>
      </c>
      <c r="T100" s="28">
        <v>9</v>
      </c>
      <c r="U100" s="28">
        <v>10</v>
      </c>
      <c r="V100" s="28">
        <v>10</v>
      </c>
      <c r="W100" s="28">
        <v>10</v>
      </c>
      <c r="X100" s="28">
        <v>9</v>
      </c>
      <c r="Y100" s="28">
        <v>1</v>
      </c>
      <c r="Z100" s="28"/>
      <c r="AA100" s="28">
        <v>-1</v>
      </c>
      <c r="AB100" s="28">
        <f t="shared" ref="AB100" si="5">SUM(N100:AA100)-1</f>
        <v>91</v>
      </c>
      <c r="AC100" s="54" t="s">
        <v>354</v>
      </c>
      <c r="AD100" s="43">
        <v>3000</v>
      </c>
    </row>
    <row r="101" spans="1:30" s="16" customFormat="1" ht="48" customHeight="1" x14ac:dyDescent="0.25">
      <c r="A101" s="16">
        <v>100</v>
      </c>
      <c r="B101" s="6">
        <v>45466</v>
      </c>
      <c r="C101" s="6">
        <v>45466</v>
      </c>
      <c r="D101" s="7" t="s">
        <v>15</v>
      </c>
      <c r="E101" s="8" t="s">
        <v>36</v>
      </c>
      <c r="F101" s="40" t="s">
        <v>226</v>
      </c>
      <c r="G101" s="9" t="s">
        <v>93</v>
      </c>
      <c r="H101" s="12" t="s">
        <v>87</v>
      </c>
      <c r="I101" s="28">
        <v>36</v>
      </c>
      <c r="J101" s="28">
        <v>33</v>
      </c>
      <c r="K101" s="28">
        <v>33</v>
      </c>
      <c r="L101" s="28">
        <v>0</v>
      </c>
      <c r="M101" s="28">
        <v>0</v>
      </c>
      <c r="N101" s="28">
        <v>2</v>
      </c>
      <c r="O101" s="38">
        <v>8</v>
      </c>
      <c r="P101" s="28">
        <v>9</v>
      </c>
      <c r="Q101" s="38">
        <v>8</v>
      </c>
      <c r="R101" s="38">
        <v>8</v>
      </c>
      <c r="S101" s="38">
        <v>8</v>
      </c>
      <c r="T101" s="38">
        <v>8</v>
      </c>
      <c r="U101" s="38">
        <v>8</v>
      </c>
      <c r="V101" s="38">
        <v>2</v>
      </c>
      <c r="W101" s="28">
        <v>10</v>
      </c>
      <c r="X101" s="38">
        <v>8</v>
      </c>
      <c r="Y101" s="28">
        <v>1</v>
      </c>
      <c r="Z101" s="28"/>
      <c r="AA101" s="28">
        <v>1</v>
      </c>
      <c r="AB101" s="28">
        <f>SUM(N101:AA101)-1</f>
        <v>80</v>
      </c>
      <c r="AC101" s="49" t="s">
        <v>355</v>
      </c>
      <c r="AD101" s="43">
        <v>1500</v>
      </c>
    </row>
    <row r="102" spans="1:30" s="16" customFormat="1" ht="48" customHeight="1" x14ac:dyDescent="0.25">
      <c r="A102" s="16">
        <v>101</v>
      </c>
      <c r="B102" s="6">
        <v>45396</v>
      </c>
      <c r="C102" s="6">
        <v>45396</v>
      </c>
      <c r="D102" s="7" t="s">
        <v>15</v>
      </c>
      <c r="E102" s="8" t="s">
        <v>36</v>
      </c>
      <c r="F102" s="40" t="s">
        <v>80</v>
      </c>
      <c r="G102" s="9" t="s">
        <v>81</v>
      </c>
      <c r="H102" s="10" t="s">
        <v>82</v>
      </c>
      <c r="I102" s="28">
        <v>16</v>
      </c>
      <c r="J102" s="28">
        <v>15</v>
      </c>
      <c r="K102" s="28">
        <v>15</v>
      </c>
      <c r="L102" s="28">
        <v>0</v>
      </c>
      <c r="M102" s="28">
        <v>0</v>
      </c>
      <c r="N102" s="28">
        <v>1</v>
      </c>
      <c r="O102" s="28">
        <v>6</v>
      </c>
      <c r="P102" s="28">
        <v>8</v>
      </c>
      <c r="Q102" s="28">
        <v>6</v>
      </c>
      <c r="R102" s="28">
        <v>8</v>
      </c>
      <c r="S102" s="28">
        <v>3</v>
      </c>
      <c r="T102" s="28">
        <v>6</v>
      </c>
      <c r="U102" s="28">
        <v>8</v>
      </c>
      <c r="V102" s="28">
        <v>5</v>
      </c>
      <c r="W102" s="28">
        <v>5</v>
      </c>
      <c r="X102" s="28">
        <v>6</v>
      </c>
      <c r="Y102" s="28">
        <v>1</v>
      </c>
      <c r="Z102" s="28"/>
      <c r="AA102" s="28">
        <v>-1</v>
      </c>
      <c r="AB102" s="28">
        <f>SUM(N102:AA102)-1</f>
        <v>61</v>
      </c>
      <c r="AC102" s="49" t="s">
        <v>356</v>
      </c>
      <c r="AD102" s="43">
        <v>500</v>
      </c>
    </row>
    <row r="103" spans="1:30" s="16" customFormat="1" ht="13.5" customHeight="1" x14ac:dyDescent="0.25">
      <c r="A103" s="16">
        <v>102</v>
      </c>
      <c r="B103" s="23"/>
      <c r="C103" s="23"/>
      <c r="D103" s="24"/>
      <c r="E103" s="25"/>
      <c r="F103" s="26"/>
      <c r="G103" s="26"/>
      <c r="H103" s="27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51"/>
      <c r="AD103" s="44"/>
    </row>
    <row r="104" spans="1:30" s="16" customFormat="1" ht="48" customHeight="1" x14ac:dyDescent="0.25">
      <c r="A104" s="16">
        <v>103</v>
      </c>
      <c r="B104" s="6">
        <v>45562</v>
      </c>
      <c r="C104" s="6">
        <v>45564</v>
      </c>
      <c r="D104" s="11" t="s">
        <v>27</v>
      </c>
      <c r="E104" s="8" t="s">
        <v>339</v>
      </c>
      <c r="F104" s="40" t="s">
        <v>340</v>
      </c>
      <c r="G104" s="9" t="s">
        <v>341</v>
      </c>
      <c r="H104" s="12" t="s">
        <v>184</v>
      </c>
      <c r="I104" s="28">
        <v>31</v>
      </c>
      <c r="J104" s="28">
        <v>29</v>
      </c>
      <c r="K104" s="28">
        <v>29</v>
      </c>
      <c r="L104" s="28">
        <v>0</v>
      </c>
      <c r="M104" s="28">
        <v>3</v>
      </c>
      <c r="N104" s="28">
        <v>1</v>
      </c>
      <c r="O104" s="28">
        <v>9</v>
      </c>
      <c r="P104" s="28">
        <v>9</v>
      </c>
      <c r="Q104" s="38">
        <v>10</v>
      </c>
      <c r="R104" s="28">
        <v>9</v>
      </c>
      <c r="S104" s="38">
        <v>8</v>
      </c>
      <c r="T104" s="28">
        <v>9</v>
      </c>
      <c r="U104" s="28">
        <v>9</v>
      </c>
      <c r="V104" s="28">
        <v>9</v>
      </c>
      <c r="W104" s="28">
        <v>10</v>
      </c>
      <c r="X104" s="28">
        <v>2</v>
      </c>
      <c r="Y104" s="28"/>
      <c r="Z104" s="28"/>
      <c r="AA104" s="28">
        <v>-4</v>
      </c>
      <c r="AB104" s="28">
        <f>SUM(N104:AA104)</f>
        <v>81</v>
      </c>
      <c r="AC104" s="54" t="s">
        <v>354</v>
      </c>
      <c r="AD104" s="43">
        <v>3000</v>
      </c>
    </row>
    <row r="105" spans="1:30" s="16" customFormat="1" ht="13.5" customHeight="1" x14ac:dyDescent="0.25">
      <c r="A105" s="16">
        <v>104</v>
      </c>
      <c r="B105" s="23"/>
      <c r="C105" s="23"/>
      <c r="D105" s="24"/>
      <c r="E105" s="25"/>
      <c r="F105" s="26"/>
      <c r="G105" s="26"/>
      <c r="H105" s="27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51"/>
      <c r="AD105" s="44"/>
    </row>
    <row r="106" spans="1:30" s="16" customFormat="1" ht="48" customHeight="1" x14ac:dyDescent="0.25">
      <c r="A106" s="16">
        <v>129</v>
      </c>
      <c r="B106" s="6">
        <v>45472</v>
      </c>
      <c r="C106" s="6">
        <v>45473</v>
      </c>
      <c r="D106" s="15" t="s">
        <v>115</v>
      </c>
      <c r="E106" s="8" t="s">
        <v>378</v>
      </c>
      <c r="F106" s="40" t="s">
        <v>235</v>
      </c>
      <c r="G106" s="9" t="s">
        <v>236</v>
      </c>
      <c r="H106" s="14" t="s">
        <v>328</v>
      </c>
      <c r="I106" s="28">
        <v>70</v>
      </c>
      <c r="J106" s="28">
        <v>70</v>
      </c>
      <c r="K106" s="28">
        <v>70</v>
      </c>
      <c r="L106" s="28">
        <v>2</v>
      </c>
      <c r="M106" s="28">
        <v>0</v>
      </c>
      <c r="N106" s="28">
        <v>4</v>
      </c>
      <c r="O106" s="28">
        <v>8</v>
      </c>
      <c r="P106" s="38">
        <v>7</v>
      </c>
      <c r="Q106" s="28">
        <v>8</v>
      </c>
      <c r="R106" s="28">
        <v>10</v>
      </c>
      <c r="S106" s="28">
        <v>10</v>
      </c>
      <c r="T106" s="28">
        <v>10</v>
      </c>
      <c r="U106" s="38">
        <v>8</v>
      </c>
      <c r="V106" s="38">
        <v>7</v>
      </c>
      <c r="W106" s="28">
        <v>7</v>
      </c>
      <c r="X106" s="28">
        <v>1</v>
      </c>
      <c r="Y106" s="28">
        <v>1</v>
      </c>
      <c r="Z106" s="28"/>
      <c r="AA106" s="28">
        <v>1</v>
      </c>
      <c r="AB106" s="28">
        <f t="shared" ref="AB106" si="6">SUM(N106:AA106)</f>
        <v>82</v>
      </c>
      <c r="AC106" s="54" t="s">
        <v>354</v>
      </c>
      <c r="AD106" s="43">
        <v>3000</v>
      </c>
    </row>
    <row r="107" spans="1:30" s="16" customFormat="1" ht="13.5" customHeight="1" x14ac:dyDescent="0.25">
      <c r="A107" s="16">
        <v>104</v>
      </c>
      <c r="B107" s="23"/>
      <c r="C107" s="23"/>
      <c r="D107" s="24"/>
      <c r="E107" s="25"/>
      <c r="F107" s="26"/>
      <c r="G107" s="26"/>
      <c r="H107" s="27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51"/>
      <c r="AD107" s="44"/>
    </row>
    <row r="108" spans="1:30" s="16" customFormat="1" ht="48" customHeight="1" x14ac:dyDescent="0.25">
      <c r="A108" s="16">
        <v>105</v>
      </c>
      <c r="B108" s="6">
        <v>45423</v>
      </c>
      <c r="C108" s="6">
        <v>45423</v>
      </c>
      <c r="D108" s="7" t="s">
        <v>15</v>
      </c>
      <c r="E108" s="8" t="s">
        <v>39</v>
      </c>
      <c r="F108" s="40" t="s">
        <v>128</v>
      </c>
      <c r="G108" s="9" t="s">
        <v>129</v>
      </c>
      <c r="H108" s="10" t="s">
        <v>48</v>
      </c>
      <c r="I108" s="28">
        <v>26</v>
      </c>
      <c r="J108" s="28">
        <v>26</v>
      </c>
      <c r="K108" s="28">
        <v>26</v>
      </c>
      <c r="L108" s="28">
        <v>12</v>
      </c>
      <c r="M108" s="28">
        <v>0</v>
      </c>
      <c r="N108" s="28">
        <v>1</v>
      </c>
      <c r="O108" s="28">
        <v>8</v>
      </c>
      <c r="P108" s="28">
        <v>9</v>
      </c>
      <c r="Q108" s="28">
        <v>7</v>
      </c>
      <c r="R108" s="28">
        <v>8</v>
      </c>
      <c r="S108" s="28">
        <v>9</v>
      </c>
      <c r="T108" s="28">
        <v>9</v>
      </c>
      <c r="U108" s="28">
        <v>10</v>
      </c>
      <c r="V108" s="34">
        <v>7</v>
      </c>
      <c r="W108" s="28">
        <v>9</v>
      </c>
      <c r="X108" s="28">
        <v>9</v>
      </c>
      <c r="Y108" s="28">
        <v>1</v>
      </c>
      <c r="Z108" s="28"/>
      <c r="AA108" s="28">
        <v>1</v>
      </c>
      <c r="AB108" s="28">
        <f t="shared" ref="AB108:AB120" si="7">SUM(N108:AA108)-1</f>
        <v>87</v>
      </c>
      <c r="AC108" s="54" t="s">
        <v>354</v>
      </c>
      <c r="AD108" s="43">
        <v>2500</v>
      </c>
    </row>
    <row r="109" spans="1:30" s="16" customFormat="1" ht="48" customHeight="1" x14ac:dyDescent="0.25">
      <c r="A109" s="16">
        <v>106</v>
      </c>
      <c r="B109" s="6">
        <v>45606</v>
      </c>
      <c r="C109" s="6">
        <v>45606</v>
      </c>
      <c r="D109" s="7" t="s">
        <v>15</v>
      </c>
      <c r="E109" s="8" t="s">
        <v>39</v>
      </c>
      <c r="F109" s="40" t="s">
        <v>305</v>
      </c>
      <c r="G109" s="9" t="s">
        <v>201</v>
      </c>
      <c r="H109" s="10" t="s">
        <v>76</v>
      </c>
      <c r="I109" s="28">
        <v>16</v>
      </c>
      <c r="J109" s="28">
        <v>16</v>
      </c>
      <c r="K109" s="28">
        <v>16</v>
      </c>
      <c r="L109" s="28">
        <v>16</v>
      </c>
      <c r="M109" s="28">
        <v>0</v>
      </c>
      <c r="N109" s="28">
        <v>1</v>
      </c>
      <c r="O109" s="28">
        <v>8</v>
      </c>
      <c r="P109" s="28">
        <v>9</v>
      </c>
      <c r="Q109" s="28">
        <v>7</v>
      </c>
      <c r="R109" s="28">
        <v>9</v>
      </c>
      <c r="S109" s="38">
        <v>9</v>
      </c>
      <c r="T109" s="28">
        <v>8</v>
      </c>
      <c r="U109" s="38">
        <v>8</v>
      </c>
      <c r="V109" s="38">
        <v>9</v>
      </c>
      <c r="W109" s="28">
        <v>10</v>
      </c>
      <c r="X109" s="38">
        <v>8</v>
      </c>
      <c r="Y109" s="28">
        <v>1</v>
      </c>
      <c r="Z109" s="28"/>
      <c r="AA109" s="28">
        <v>1</v>
      </c>
      <c r="AB109" s="28">
        <f t="shared" si="7"/>
        <v>87</v>
      </c>
      <c r="AC109" s="54" t="s">
        <v>354</v>
      </c>
      <c r="AD109" s="43">
        <v>2500</v>
      </c>
    </row>
    <row r="110" spans="1:30" s="16" customFormat="1" ht="48" customHeight="1" x14ac:dyDescent="0.25">
      <c r="A110" s="16">
        <v>107</v>
      </c>
      <c r="B110" s="6">
        <v>45445</v>
      </c>
      <c r="C110" s="6">
        <v>45445</v>
      </c>
      <c r="D110" s="7" t="s">
        <v>15</v>
      </c>
      <c r="E110" s="8" t="s">
        <v>39</v>
      </c>
      <c r="F110" s="40" t="s">
        <v>188</v>
      </c>
      <c r="G110" s="9" t="s">
        <v>121</v>
      </c>
      <c r="H110" s="10" t="s">
        <v>189</v>
      </c>
      <c r="I110" s="28">
        <v>21</v>
      </c>
      <c r="J110" s="28">
        <v>21</v>
      </c>
      <c r="K110" s="28">
        <v>21</v>
      </c>
      <c r="L110" s="28">
        <v>11</v>
      </c>
      <c r="M110" s="28">
        <v>0</v>
      </c>
      <c r="N110" s="28">
        <v>1</v>
      </c>
      <c r="O110" s="28">
        <v>7</v>
      </c>
      <c r="P110" s="28">
        <v>9</v>
      </c>
      <c r="Q110" s="28">
        <v>7</v>
      </c>
      <c r="R110" s="28">
        <v>9</v>
      </c>
      <c r="S110" s="28">
        <v>9</v>
      </c>
      <c r="T110" s="28">
        <v>7</v>
      </c>
      <c r="U110" s="28">
        <v>9</v>
      </c>
      <c r="V110" s="34">
        <v>8</v>
      </c>
      <c r="W110" s="28">
        <v>9</v>
      </c>
      <c r="X110" s="28">
        <v>9</v>
      </c>
      <c r="Y110" s="28">
        <v>1</v>
      </c>
      <c r="Z110" s="28"/>
      <c r="AA110" s="28">
        <v>1</v>
      </c>
      <c r="AB110" s="28">
        <f t="shared" si="7"/>
        <v>85</v>
      </c>
      <c r="AC110" s="54" t="s">
        <v>354</v>
      </c>
      <c r="AD110" s="43">
        <v>2500</v>
      </c>
    </row>
    <row r="111" spans="1:30" s="16" customFormat="1" ht="48" customHeight="1" x14ac:dyDescent="0.25">
      <c r="A111" s="16">
        <v>108</v>
      </c>
      <c r="B111" s="6">
        <v>45388</v>
      </c>
      <c r="C111" s="6">
        <v>45388</v>
      </c>
      <c r="D111" s="7" t="s">
        <v>15</v>
      </c>
      <c r="E111" s="8" t="s">
        <v>39</v>
      </c>
      <c r="F111" s="40" t="s">
        <v>61</v>
      </c>
      <c r="G111" s="9" t="s">
        <v>62</v>
      </c>
      <c r="H111" s="10" t="s">
        <v>63</v>
      </c>
      <c r="I111" s="28">
        <v>42</v>
      </c>
      <c r="J111" s="28">
        <v>42</v>
      </c>
      <c r="K111" s="28">
        <v>42</v>
      </c>
      <c r="L111" s="28">
        <v>14</v>
      </c>
      <c r="M111" s="28">
        <v>0</v>
      </c>
      <c r="N111" s="28">
        <v>1</v>
      </c>
      <c r="O111" s="28">
        <v>7</v>
      </c>
      <c r="P111" s="28">
        <v>9</v>
      </c>
      <c r="Q111" s="28">
        <v>7</v>
      </c>
      <c r="R111" s="28">
        <v>9</v>
      </c>
      <c r="S111" s="28">
        <v>8</v>
      </c>
      <c r="T111" s="28">
        <v>7</v>
      </c>
      <c r="U111" s="28">
        <v>9</v>
      </c>
      <c r="V111" s="28">
        <v>9</v>
      </c>
      <c r="W111" s="28">
        <v>7</v>
      </c>
      <c r="X111" s="28">
        <v>8</v>
      </c>
      <c r="Y111" s="28">
        <v>1</v>
      </c>
      <c r="Z111" s="28"/>
      <c r="AA111" s="28">
        <v>-1</v>
      </c>
      <c r="AB111" s="28">
        <f t="shared" si="7"/>
        <v>80</v>
      </c>
      <c r="AC111" s="49" t="s">
        <v>355</v>
      </c>
      <c r="AD111" s="43">
        <v>1000</v>
      </c>
    </row>
    <row r="112" spans="1:30" s="16" customFormat="1" ht="48" customHeight="1" x14ac:dyDescent="0.25">
      <c r="A112" s="16">
        <v>109</v>
      </c>
      <c r="B112" s="6">
        <v>45542</v>
      </c>
      <c r="C112" s="6">
        <v>45542</v>
      </c>
      <c r="D112" s="7" t="s">
        <v>15</v>
      </c>
      <c r="E112" s="8" t="s">
        <v>39</v>
      </c>
      <c r="F112" s="40" t="s">
        <v>261</v>
      </c>
      <c r="G112" s="9" t="s">
        <v>71</v>
      </c>
      <c r="H112" s="10" t="s">
        <v>335</v>
      </c>
      <c r="I112" s="28">
        <v>32</v>
      </c>
      <c r="J112" s="28">
        <v>32</v>
      </c>
      <c r="K112" s="28">
        <v>16</v>
      </c>
      <c r="L112" s="28">
        <v>9</v>
      </c>
      <c r="M112" s="28">
        <v>0</v>
      </c>
      <c r="N112" s="28">
        <v>1</v>
      </c>
      <c r="O112" s="28">
        <v>8</v>
      </c>
      <c r="P112" s="28">
        <v>9</v>
      </c>
      <c r="Q112" s="28">
        <v>7</v>
      </c>
      <c r="R112" s="38">
        <v>8</v>
      </c>
      <c r="S112" s="38">
        <v>9</v>
      </c>
      <c r="T112" s="28">
        <v>9</v>
      </c>
      <c r="U112" s="28">
        <v>9</v>
      </c>
      <c r="V112" s="28">
        <v>1</v>
      </c>
      <c r="W112" s="28">
        <v>10</v>
      </c>
      <c r="X112" s="28">
        <v>8</v>
      </c>
      <c r="Y112" s="28">
        <v>1</v>
      </c>
      <c r="Z112" s="28"/>
      <c r="AA112" s="28">
        <v>1</v>
      </c>
      <c r="AB112" s="28">
        <f t="shared" si="7"/>
        <v>80</v>
      </c>
      <c r="AC112" s="49" t="s">
        <v>355</v>
      </c>
      <c r="AD112" s="43">
        <v>1000</v>
      </c>
    </row>
    <row r="113" spans="1:31" s="16" customFormat="1" ht="48" customHeight="1" x14ac:dyDescent="0.25">
      <c r="A113" s="16">
        <v>110</v>
      </c>
      <c r="B113" s="6">
        <v>45368</v>
      </c>
      <c r="C113" s="6">
        <v>45368</v>
      </c>
      <c r="D113" s="7" t="s">
        <v>15</v>
      </c>
      <c r="E113" s="8" t="s">
        <v>39</v>
      </c>
      <c r="F113" s="40" t="s">
        <v>40</v>
      </c>
      <c r="G113" s="9" t="s">
        <v>41</v>
      </c>
      <c r="H113" s="12" t="s">
        <v>42</v>
      </c>
      <c r="I113" s="28">
        <v>27</v>
      </c>
      <c r="J113" s="28">
        <v>27</v>
      </c>
      <c r="K113" s="28">
        <v>27</v>
      </c>
      <c r="L113" s="28">
        <v>27</v>
      </c>
      <c r="M113" s="28">
        <v>0</v>
      </c>
      <c r="N113" s="28">
        <v>1</v>
      </c>
      <c r="O113" s="28">
        <v>8</v>
      </c>
      <c r="P113" s="28">
        <v>8</v>
      </c>
      <c r="Q113" s="28">
        <v>6</v>
      </c>
      <c r="R113" s="28">
        <v>8</v>
      </c>
      <c r="S113" s="28">
        <v>8</v>
      </c>
      <c r="T113" s="28">
        <v>8</v>
      </c>
      <c r="U113" s="28">
        <v>8</v>
      </c>
      <c r="V113" s="28">
        <v>8</v>
      </c>
      <c r="W113" s="28">
        <v>9</v>
      </c>
      <c r="X113" s="28">
        <v>8</v>
      </c>
      <c r="Y113" s="28">
        <v>1</v>
      </c>
      <c r="Z113" s="28"/>
      <c r="AA113" s="28">
        <v>-1</v>
      </c>
      <c r="AB113" s="28">
        <f t="shared" si="7"/>
        <v>79</v>
      </c>
      <c r="AC113" s="49" t="s">
        <v>355</v>
      </c>
      <c r="AD113" s="43">
        <v>1000</v>
      </c>
    </row>
    <row r="114" spans="1:31" s="16" customFormat="1" ht="48" customHeight="1" x14ac:dyDescent="0.25">
      <c r="A114" s="16">
        <v>117</v>
      </c>
      <c r="B114" s="6">
        <v>45486</v>
      </c>
      <c r="C114" s="6">
        <v>45486</v>
      </c>
      <c r="D114" s="7" t="s">
        <v>15</v>
      </c>
      <c r="E114" s="8" t="s">
        <v>39</v>
      </c>
      <c r="F114" s="40" t="s">
        <v>241</v>
      </c>
      <c r="G114" s="9" t="s">
        <v>18</v>
      </c>
      <c r="H114" s="13" t="s">
        <v>242</v>
      </c>
      <c r="I114" s="28">
        <v>17</v>
      </c>
      <c r="J114" s="28">
        <v>17</v>
      </c>
      <c r="K114" s="28">
        <v>17</v>
      </c>
      <c r="L114" s="28">
        <v>8</v>
      </c>
      <c r="M114" s="28">
        <v>0</v>
      </c>
      <c r="N114" s="28">
        <v>1</v>
      </c>
      <c r="O114" s="28">
        <v>7</v>
      </c>
      <c r="P114" s="28">
        <v>8</v>
      </c>
      <c r="Q114" s="28">
        <v>7</v>
      </c>
      <c r="R114" s="28">
        <v>8</v>
      </c>
      <c r="S114" s="28">
        <v>9</v>
      </c>
      <c r="T114" s="28">
        <v>8</v>
      </c>
      <c r="U114" s="28">
        <v>9</v>
      </c>
      <c r="V114" s="28">
        <v>1</v>
      </c>
      <c r="W114" s="28">
        <v>9</v>
      </c>
      <c r="X114" s="28">
        <v>9</v>
      </c>
      <c r="Y114" s="28">
        <v>1</v>
      </c>
      <c r="Z114" s="28"/>
      <c r="AA114" s="28">
        <v>0</v>
      </c>
      <c r="AB114" s="28">
        <f t="shared" si="7"/>
        <v>76</v>
      </c>
      <c r="AC114" s="49" t="s">
        <v>356</v>
      </c>
      <c r="AD114" s="43">
        <v>500</v>
      </c>
    </row>
    <row r="115" spans="1:31" s="16" customFormat="1" ht="48" customHeight="1" x14ac:dyDescent="0.25">
      <c r="A115" s="16">
        <v>111</v>
      </c>
      <c r="B115" s="6">
        <v>45536</v>
      </c>
      <c r="C115" s="6">
        <v>45536</v>
      </c>
      <c r="D115" s="7" t="s">
        <v>15</v>
      </c>
      <c r="E115" s="8" t="s">
        <v>39</v>
      </c>
      <c r="F115" s="40" t="s">
        <v>252</v>
      </c>
      <c r="G115" s="9" t="s">
        <v>228</v>
      </c>
      <c r="H115" s="10" t="s">
        <v>171</v>
      </c>
      <c r="I115" s="28">
        <v>21</v>
      </c>
      <c r="J115" s="28">
        <v>21</v>
      </c>
      <c r="K115" s="28">
        <v>21</v>
      </c>
      <c r="L115" s="28">
        <v>6</v>
      </c>
      <c r="M115" s="28">
        <v>0</v>
      </c>
      <c r="N115" s="28">
        <v>1</v>
      </c>
      <c r="O115" s="28">
        <v>6</v>
      </c>
      <c r="P115" s="28">
        <v>8</v>
      </c>
      <c r="Q115" s="28">
        <v>7</v>
      </c>
      <c r="R115" s="28">
        <v>9</v>
      </c>
      <c r="S115" s="28">
        <v>9</v>
      </c>
      <c r="T115" s="28">
        <v>7</v>
      </c>
      <c r="U115" s="38">
        <v>7</v>
      </c>
      <c r="V115" s="28">
        <v>7</v>
      </c>
      <c r="W115" s="28">
        <v>7</v>
      </c>
      <c r="X115" s="28">
        <v>7</v>
      </c>
      <c r="Y115" s="28">
        <v>1</v>
      </c>
      <c r="Z115" s="28"/>
      <c r="AA115" s="28">
        <v>-1</v>
      </c>
      <c r="AB115" s="28">
        <f t="shared" si="7"/>
        <v>74</v>
      </c>
      <c r="AC115" s="49" t="s">
        <v>356</v>
      </c>
      <c r="AD115" s="43">
        <v>500</v>
      </c>
    </row>
    <row r="116" spans="1:31" s="37" customFormat="1" ht="48" customHeight="1" x14ac:dyDescent="0.25">
      <c r="A116" s="16">
        <v>112</v>
      </c>
      <c r="B116" s="6">
        <v>45403</v>
      </c>
      <c r="C116" s="6">
        <v>45403</v>
      </c>
      <c r="D116" s="7" t="s">
        <v>15</v>
      </c>
      <c r="E116" s="8" t="s">
        <v>39</v>
      </c>
      <c r="F116" s="40" t="s">
        <v>88</v>
      </c>
      <c r="G116" s="9" t="s">
        <v>89</v>
      </c>
      <c r="H116" s="10" t="s">
        <v>90</v>
      </c>
      <c r="I116" s="28">
        <v>16</v>
      </c>
      <c r="J116" s="28">
        <v>16</v>
      </c>
      <c r="K116" s="28">
        <v>16</v>
      </c>
      <c r="L116" s="28">
        <v>8</v>
      </c>
      <c r="M116" s="28">
        <v>0</v>
      </c>
      <c r="N116" s="28">
        <v>1</v>
      </c>
      <c r="O116" s="28">
        <v>6</v>
      </c>
      <c r="P116" s="28">
        <v>8</v>
      </c>
      <c r="Q116" s="28">
        <v>7</v>
      </c>
      <c r="R116" s="28">
        <v>8</v>
      </c>
      <c r="S116" s="28">
        <v>9</v>
      </c>
      <c r="T116" s="28">
        <v>8</v>
      </c>
      <c r="U116" s="28">
        <v>8</v>
      </c>
      <c r="V116" s="28">
        <v>1</v>
      </c>
      <c r="W116" s="28">
        <v>8</v>
      </c>
      <c r="X116" s="28">
        <v>8</v>
      </c>
      <c r="Y116" s="28">
        <v>1</v>
      </c>
      <c r="Z116" s="28"/>
      <c r="AA116" s="28">
        <v>1</v>
      </c>
      <c r="AB116" s="28">
        <f t="shared" si="7"/>
        <v>73</v>
      </c>
      <c r="AC116" s="49" t="s">
        <v>356</v>
      </c>
      <c r="AD116" s="43">
        <v>500</v>
      </c>
    </row>
    <row r="117" spans="1:31" s="16" customFormat="1" ht="48" customHeight="1" x14ac:dyDescent="0.25">
      <c r="A117" s="16">
        <v>113</v>
      </c>
      <c r="B117" s="6">
        <v>45410</v>
      </c>
      <c r="C117" s="6">
        <v>45410</v>
      </c>
      <c r="D117" s="7" t="s">
        <v>15</v>
      </c>
      <c r="E117" s="8" t="s">
        <v>39</v>
      </c>
      <c r="F117" s="40" t="s">
        <v>108</v>
      </c>
      <c r="G117" s="9" t="s">
        <v>109</v>
      </c>
      <c r="H117" s="10" t="s">
        <v>110</v>
      </c>
      <c r="I117" s="28">
        <v>20</v>
      </c>
      <c r="J117" s="28">
        <v>20</v>
      </c>
      <c r="K117" s="28">
        <v>18</v>
      </c>
      <c r="L117" s="28">
        <v>4</v>
      </c>
      <c r="M117" s="28">
        <v>0</v>
      </c>
      <c r="N117" s="28">
        <v>1</v>
      </c>
      <c r="O117" s="34">
        <v>6</v>
      </c>
      <c r="P117" s="34">
        <v>8</v>
      </c>
      <c r="Q117" s="28">
        <v>7</v>
      </c>
      <c r="R117" s="34">
        <v>8</v>
      </c>
      <c r="S117" s="34">
        <v>8</v>
      </c>
      <c r="T117" s="28">
        <v>8</v>
      </c>
      <c r="U117" s="34">
        <v>7</v>
      </c>
      <c r="V117" s="34">
        <v>7</v>
      </c>
      <c r="W117" s="28">
        <v>9</v>
      </c>
      <c r="X117" s="34">
        <v>7</v>
      </c>
      <c r="Y117" s="28">
        <v>1</v>
      </c>
      <c r="Z117" s="28"/>
      <c r="AA117" s="28">
        <v>-4</v>
      </c>
      <c r="AB117" s="28">
        <f t="shared" si="7"/>
        <v>72</v>
      </c>
      <c r="AC117" s="49" t="s">
        <v>356</v>
      </c>
      <c r="AD117" s="43">
        <v>500</v>
      </c>
    </row>
    <row r="118" spans="1:31" s="16" customFormat="1" ht="48" customHeight="1" x14ac:dyDescent="0.25">
      <c r="A118" s="16">
        <v>114</v>
      </c>
      <c r="B118" s="6">
        <v>45578</v>
      </c>
      <c r="C118" s="6">
        <v>45578</v>
      </c>
      <c r="D118" s="7" t="s">
        <v>15</v>
      </c>
      <c r="E118" s="8" t="s">
        <v>39</v>
      </c>
      <c r="F118" s="40" t="s">
        <v>298</v>
      </c>
      <c r="G118" s="9" t="s">
        <v>59</v>
      </c>
      <c r="H118" s="10" t="s">
        <v>189</v>
      </c>
      <c r="I118" s="28">
        <v>7</v>
      </c>
      <c r="J118" s="28">
        <v>6</v>
      </c>
      <c r="K118" s="28">
        <v>6</v>
      </c>
      <c r="L118" s="28">
        <v>6</v>
      </c>
      <c r="M118" s="28">
        <v>0</v>
      </c>
      <c r="N118" s="28">
        <v>1</v>
      </c>
      <c r="O118" s="38">
        <v>7</v>
      </c>
      <c r="P118" s="28">
        <v>8</v>
      </c>
      <c r="Q118" s="28">
        <v>6</v>
      </c>
      <c r="R118" s="28">
        <v>8</v>
      </c>
      <c r="S118" s="28">
        <v>9</v>
      </c>
      <c r="T118" s="28">
        <v>7</v>
      </c>
      <c r="U118" s="28">
        <v>8</v>
      </c>
      <c r="V118" s="28">
        <v>1</v>
      </c>
      <c r="W118" s="28">
        <v>9</v>
      </c>
      <c r="X118" s="28">
        <v>9</v>
      </c>
      <c r="Y118" s="28">
        <v>1</v>
      </c>
      <c r="Z118" s="28"/>
      <c r="AA118" s="28">
        <v>-1</v>
      </c>
      <c r="AB118" s="28">
        <f t="shared" si="7"/>
        <v>72</v>
      </c>
      <c r="AC118" s="49" t="s">
        <v>356</v>
      </c>
      <c r="AD118" s="43">
        <v>500</v>
      </c>
    </row>
    <row r="119" spans="1:31" s="16" customFormat="1" ht="48" customHeight="1" x14ac:dyDescent="0.25">
      <c r="A119" s="16">
        <v>115</v>
      </c>
      <c r="B119" s="6">
        <v>45501</v>
      </c>
      <c r="C119" s="6">
        <v>45501</v>
      </c>
      <c r="D119" s="7" t="s">
        <v>15</v>
      </c>
      <c r="E119" s="8" t="s">
        <v>39</v>
      </c>
      <c r="F119" s="40" t="s">
        <v>249</v>
      </c>
      <c r="G119" s="9" t="s">
        <v>43</v>
      </c>
      <c r="H119" s="10" t="s">
        <v>194</v>
      </c>
      <c r="I119" s="28">
        <v>33</v>
      </c>
      <c r="J119" s="28">
        <v>33</v>
      </c>
      <c r="K119" s="28">
        <v>33</v>
      </c>
      <c r="L119" s="28">
        <v>16</v>
      </c>
      <c r="M119" s="28">
        <v>0</v>
      </c>
      <c r="N119" s="28">
        <v>1</v>
      </c>
      <c r="O119" s="38">
        <v>6</v>
      </c>
      <c r="P119" s="38">
        <v>6</v>
      </c>
      <c r="Q119" s="38">
        <v>6</v>
      </c>
      <c r="R119" s="28">
        <v>7</v>
      </c>
      <c r="S119" s="28">
        <v>7</v>
      </c>
      <c r="T119" s="28">
        <v>7</v>
      </c>
      <c r="U119" s="38">
        <v>7</v>
      </c>
      <c r="V119" s="38">
        <v>7</v>
      </c>
      <c r="W119" s="38">
        <v>7</v>
      </c>
      <c r="X119" s="38">
        <v>7</v>
      </c>
      <c r="Y119" s="28">
        <v>1</v>
      </c>
      <c r="Z119" s="28"/>
      <c r="AA119" s="28">
        <v>1</v>
      </c>
      <c r="AB119" s="28">
        <f t="shared" si="7"/>
        <v>69</v>
      </c>
      <c r="AC119" s="49" t="s">
        <v>356</v>
      </c>
      <c r="AD119" s="43">
        <v>500</v>
      </c>
    </row>
    <row r="120" spans="1:31" s="16" customFormat="1" ht="48" customHeight="1" x14ac:dyDescent="0.25">
      <c r="A120" s="16">
        <v>116</v>
      </c>
      <c r="B120" s="6">
        <v>45458</v>
      </c>
      <c r="C120" s="6">
        <v>45458</v>
      </c>
      <c r="D120" s="7" t="s">
        <v>15</v>
      </c>
      <c r="E120" s="8" t="s">
        <v>39</v>
      </c>
      <c r="F120" s="40" t="s">
        <v>210</v>
      </c>
      <c r="G120" s="9" t="s">
        <v>196</v>
      </c>
      <c r="H120" s="13" t="s">
        <v>159</v>
      </c>
      <c r="I120" s="28">
        <v>21</v>
      </c>
      <c r="J120" s="28">
        <v>21</v>
      </c>
      <c r="K120" s="28">
        <v>21</v>
      </c>
      <c r="L120" s="28">
        <v>17</v>
      </c>
      <c r="M120" s="28">
        <v>0</v>
      </c>
      <c r="N120" s="28">
        <v>1</v>
      </c>
      <c r="O120" s="28">
        <v>6</v>
      </c>
      <c r="P120" s="28">
        <v>7</v>
      </c>
      <c r="Q120" s="34">
        <v>7</v>
      </c>
      <c r="R120" s="28">
        <v>7</v>
      </c>
      <c r="S120" s="34">
        <v>1</v>
      </c>
      <c r="T120" s="34">
        <v>1</v>
      </c>
      <c r="U120" s="34">
        <v>7</v>
      </c>
      <c r="V120" s="34">
        <v>1</v>
      </c>
      <c r="W120" s="28">
        <v>7</v>
      </c>
      <c r="X120" s="28">
        <v>6</v>
      </c>
      <c r="Y120" s="28">
        <v>1</v>
      </c>
      <c r="Z120" s="28"/>
      <c r="AA120" s="28">
        <v>-3</v>
      </c>
      <c r="AB120" s="28">
        <f t="shared" si="7"/>
        <v>48</v>
      </c>
      <c r="AC120" s="49" t="s">
        <v>356</v>
      </c>
      <c r="AD120" s="43">
        <v>500</v>
      </c>
    </row>
    <row r="121" spans="1:31" s="16" customFormat="1" ht="13.5" customHeight="1" x14ac:dyDescent="0.25">
      <c r="A121" s="16">
        <v>118</v>
      </c>
      <c r="B121" s="23"/>
      <c r="C121" s="23"/>
      <c r="D121" s="24"/>
      <c r="E121" s="25"/>
      <c r="F121" s="26"/>
      <c r="G121" s="26"/>
      <c r="H121" s="27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51"/>
      <c r="AD121" s="44"/>
    </row>
    <row r="122" spans="1:31" s="16" customFormat="1" ht="48" customHeight="1" x14ac:dyDescent="0.25">
      <c r="A122" s="16">
        <v>119</v>
      </c>
      <c r="B122" s="6">
        <v>45486</v>
      </c>
      <c r="C122" s="6">
        <v>45487</v>
      </c>
      <c r="D122" s="15" t="s">
        <v>115</v>
      </c>
      <c r="E122" s="8" t="s">
        <v>116</v>
      </c>
      <c r="F122" s="40" t="s">
        <v>243</v>
      </c>
      <c r="G122" s="9" t="s">
        <v>146</v>
      </c>
      <c r="H122" s="14" t="s">
        <v>330</v>
      </c>
      <c r="I122" s="28">
        <v>40</v>
      </c>
      <c r="J122" s="28">
        <v>40</v>
      </c>
      <c r="K122" s="28">
        <v>40</v>
      </c>
      <c r="L122" s="28">
        <v>2</v>
      </c>
      <c r="M122" s="28">
        <v>1</v>
      </c>
      <c r="N122" s="28">
        <v>4</v>
      </c>
      <c r="O122" s="28">
        <v>10</v>
      </c>
      <c r="P122" s="28">
        <v>10</v>
      </c>
      <c r="Q122" s="28">
        <v>8</v>
      </c>
      <c r="R122" s="28">
        <v>10</v>
      </c>
      <c r="S122" s="28">
        <v>10</v>
      </c>
      <c r="T122" s="28">
        <v>10</v>
      </c>
      <c r="U122" s="28">
        <v>9</v>
      </c>
      <c r="V122" s="28">
        <v>9</v>
      </c>
      <c r="W122" s="28">
        <v>9</v>
      </c>
      <c r="X122" s="28">
        <v>6</v>
      </c>
      <c r="Y122" s="28">
        <v>1</v>
      </c>
      <c r="Z122" s="28"/>
      <c r="AA122" s="28">
        <v>1</v>
      </c>
      <c r="AB122" s="28">
        <f t="shared" ref="AB122:AB128" si="8">SUM(N122:AA122)-1</f>
        <v>96</v>
      </c>
      <c r="AC122" s="50" t="s">
        <v>358</v>
      </c>
      <c r="AD122" s="43"/>
    </row>
    <row r="123" spans="1:31" s="16" customFormat="1" ht="48" customHeight="1" x14ac:dyDescent="0.25">
      <c r="A123" s="16">
        <v>120</v>
      </c>
      <c r="B123" s="6">
        <v>45465</v>
      </c>
      <c r="C123" s="6">
        <v>45466</v>
      </c>
      <c r="D123" s="15" t="s">
        <v>115</v>
      </c>
      <c r="E123" s="8" t="s">
        <v>116</v>
      </c>
      <c r="F123" s="40" t="s">
        <v>225</v>
      </c>
      <c r="G123" s="9" t="s">
        <v>37</v>
      </c>
      <c r="H123" s="14" t="s">
        <v>327</v>
      </c>
      <c r="I123" s="28">
        <v>43</v>
      </c>
      <c r="J123" s="28">
        <v>43</v>
      </c>
      <c r="K123" s="28">
        <v>43</v>
      </c>
      <c r="L123" s="28">
        <v>0</v>
      </c>
      <c r="M123" s="28">
        <v>0</v>
      </c>
      <c r="N123" s="28">
        <v>2</v>
      </c>
      <c r="O123" s="28">
        <v>9</v>
      </c>
      <c r="P123" s="28">
        <v>10</v>
      </c>
      <c r="Q123" s="28">
        <v>8</v>
      </c>
      <c r="R123" s="28">
        <v>10</v>
      </c>
      <c r="S123" s="28">
        <v>10</v>
      </c>
      <c r="T123" s="38">
        <v>9</v>
      </c>
      <c r="U123" s="28">
        <v>10</v>
      </c>
      <c r="V123" s="38">
        <v>1</v>
      </c>
      <c r="W123" s="28">
        <v>10</v>
      </c>
      <c r="X123" s="38">
        <v>4</v>
      </c>
      <c r="Y123" s="28">
        <v>2</v>
      </c>
      <c r="Z123" s="28"/>
      <c r="AA123" s="28">
        <v>1</v>
      </c>
      <c r="AB123" s="28">
        <f t="shared" si="8"/>
        <v>85</v>
      </c>
      <c r="AC123" s="54" t="s">
        <v>354</v>
      </c>
      <c r="AD123" s="43">
        <v>5000</v>
      </c>
    </row>
    <row r="124" spans="1:31" s="16" customFormat="1" ht="48" customHeight="1" x14ac:dyDescent="0.25">
      <c r="A124" s="16">
        <v>121</v>
      </c>
      <c r="B124" s="6">
        <v>45542</v>
      </c>
      <c r="C124" s="6">
        <v>45543</v>
      </c>
      <c r="D124" s="15" t="s">
        <v>115</v>
      </c>
      <c r="E124" s="8" t="s">
        <v>116</v>
      </c>
      <c r="F124" s="40" t="s">
        <v>262</v>
      </c>
      <c r="G124" s="9" t="s">
        <v>263</v>
      </c>
      <c r="H124" s="14" t="s">
        <v>336</v>
      </c>
      <c r="I124" s="28">
        <v>34</v>
      </c>
      <c r="J124" s="28">
        <v>30</v>
      </c>
      <c r="K124" s="28">
        <v>30</v>
      </c>
      <c r="L124" s="28">
        <v>6</v>
      </c>
      <c r="M124" s="28">
        <v>0</v>
      </c>
      <c r="N124" s="28">
        <v>2</v>
      </c>
      <c r="O124" s="28">
        <v>10</v>
      </c>
      <c r="P124" s="28">
        <v>9</v>
      </c>
      <c r="Q124" s="28">
        <v>8</v>
      </c>
      <c r="R124" s="28">
        <v>10</v>
      </c>
      <c r="S124" s="28">
        <v>10</v>
      </c>
      <c r="T124" s="28">
        <v>10</v>
      </c>
      <c r="U124" s="28">
        <v>9</v>
      </c>
      <c r="V124" s="38">
        <v>1</v>
      </c>
      <c r="W124" s="38">
        <v>8</v>
      </c>
      <c r="X124" s="38">
        <v>4</v>
      </c>
      <c r="Y124" s="28">
        <v>2</v>
      </c>
      <c r="Z124" s="28"/>
      <c r="AA124" s="28">
        <v>-2</v>
      </c>
      <c r="AB124" s="28">
        <f>SUM(N124:AA124)-1</f>
        <v>80</v>
      </c>
      <c r="AC124" s="49" t="s">
        <v>355</v>
      </c>
      <c r="AD124" s="43">
        <v>2500</v>
      </c>
      <c r="AE124" s="16" t="s">
        <v>379</v>
      </c>
    </row>
    <row r="125" spans="1:31" s="16" customFormat="1" ht="48" customHeight="1" x14ac:dyDescent="0.25">
      <c r="A125" s="16">
        <v>123</v>
      </c>
      <c r="B125" s="6">
        <v>45506</v>
      </c>
      <c r="C125" s="6">
        <v>45506</v>
      </c>
      <c r="D125" s="15" t="s">
        <v>115</v>
      </c>
      <c r="E125" s="8" t="s">
        <v>116</v>
      </c>
      <c r="F125" s="40" t="s">
        <v>250</v>
      </c>
      <c r="G125" s="9" t="s">
        <v>251</v>
      </c>
      <c r="H125" s="12" t="s">
        <v>333</v>
      </c>
      <c r="I125" s="28">
        <v>43</v>
      </c>
      <c r="J125" s="28">
        <v>40</v>
      </c>
      <c r="K125" s="28">
        <v>40</v>
      </c>
      <c r="L125" s="28">
        <v>0</v>
      </c>
      <c r="M125" s="28">
        <v>0</v>
      </c>
      <c r="N125" s="28">
        <v>4</v>
      </c>
      <c r="O125" s="38">
        <v>7</v>
      </c>
      <c r="P125" s="28">
        <v>7</v>
      </c>
      <c r="Q125" s="38">
        <v>7</v>
      </c>
      <c r="R125" s="28">
        <v>9</v>
      </c>
      <c r="S125" s="28">
        <v>8</v>
      </c>
      <c r="T125" s="28">
        <v>9</v>
      </c>
      <c r="U125" s="38">
        <v>6</v>
      </c>
      <c r="V125" s="28">
        <v>1</v>
      </c>
      <c r="W125" s="28">
        <v>7</v>
      </c>
      <c r="X125" s="28">
        <v>6</v>
      </c>
      <c r="Y125" s="28">
        <v>1</v>
      </c>
      <c r="Z125" s="28"/>
      <c r="AA125" s="28">
        <v>1</v>
      </c>
      <c r="AB125" s="28">
        <f>SUM(N125:AA125)-1</f>
        <v>72</v>
      </c>
      <c r="AC125" s="49" t="s">
        <v>355</v>
      </c>
      <c r="AD125" s="43">
        <v>2500</v>
      </c>
      <c r="AE125" s="16" t="s">
        <v>361</v>
      </c>
    </row>
    <row r="126" spans="1:31" s="16" customFormat="1" ht="48" customHeight="1" x14ac:dyDescent="0.25">
      <c r="A126" s="16">
        <v>122</v>
      </c>
      <c r="B126" s="6">
        <v>45569</v>
      </c>
      <c r="C126" s="6">
        <v>45571</v>
      </c>
      <c r="D126" s="15" t="s">
        <v>115</v>
      </c>
      <c r="E126" s="8" t="s">
        <v>116</v>
      </c>
      <c r="F126" s="40" t="s">
        <v>289</v>
      </c>
      <c r="G126" s="9" t="s">
        <v>160</v>
      </c>
      <c r="H126" s="12" t="s">
        <v>346</v>
      </c>
      <c r="I126" s="28">
        <v>35</v>
      </c>
      <c r="J126" s="28">
        <v>33</v>
      </c>
      <c r="K126" s="28">
        <v>33</v>
      </c>
      <c r="L126" s="28">
        <v>0</v>
      </c>
      <c r="M126" s="28">
        <v>1</v>
      </c>
      <c r="N126" s="28">
        <v>2</v>
      </c>
      <c r="O126" s="28">
        <v>1</v>
      </c>
      <c r="P126" s="28">
        <v>9</v>
      </c>
      <c r="Q126" s="28">
        <v>9</v>
      </c>
      <c r="R126" s="28">
        <v>9</v>
      </c>
      <c r="S126" s="28">
        <v>9</v>
      </c>
      <c r="T126" s="28">
        <v>9</v>
      </c>
      <c r="U126" s="28">
        <v>9</v>
      </c>
      <c r="V126" s="28">
        <v>3</v>
      </c>
      <c r="W126" s="28">
        <v>9</v>
      </c>
      <c r="X126" s="28">
        <v>1</v>
      </c>
      <c r="Y126" s="28">
        <v>1</v>
      </c>
      <c r="Z126" s="28"/>
      <c r="AA126" s="28">
        <v>-2</v>
      </c>
      <c r="AB126" s="28">
        <f t="shared" si="8"/>
        <v>68</v>
      </c>
      <c r="AC126" s="50" t="s">
        <v>358</v>
      </c>
      <c r="AD126" s="43"/>
    </row>
    <row r="127" spans="1:31" s="16" customFormat="1" ht="48" customHeight="1" x14ac:dyDescent="0.25">
      <c r="A127" s="16">
        <v>125</v>
      </c>
      <c r="B127" s="6">
        <v>45577</v>
      </c>
      <c r="C127" s="6">
        <v>45578</v>
      </c>
      <c r="D127" s="15" t="s">
        <v>115</v>
      </c>
      <c r="E127" s="8" t="s">
        <v>116</v>
      </c>
      <c r="F127" s="40" t="s">
        <v>293</v>
      </c>
      <c r="G127" s="9" t="s">
        <v>359</v>
      </c>
      <c r="H127" s="12" t="s">
        <v>347</v>
      </c>
      <c r="I127" s="28">
        <v>42</v>
      </c>
      <c r="J127" s="28">
        <v>36</v>
      </c>
      <c r="K127" s="28">
        <v>39</v>
      </c>
      <c r="L127" s="28">
        <v>1</v>
      </c>
      <c r="M127" s="28">
        <v>7</v>
      </c>
      <c r="N127" s="28">
        <v>2</v>
      </c>
      <c r="O127" s="38">
        <v>9</v>
      </c>
      <c r="P127" s="28">
        <v>3</v>
      </c>
      <c r="Q127" s="38">
        <v>5</v>
      </c>
      <c r="R127" s="28">
        <v>8</v>
      </c>
      <c r="S127" s="38">
        <v>7</v>
      </c>
      <c r="T127" s="38">
        <v>7</v>
      </c>
      <c r="U127" s="28">
        <v>9</v>
      </c>
      <c r="V127" s="38">
        <v>5</v>
      </c>
      <c r="W127" s="28">
        <v>8</v>
      </c>
      <c r="X127" s="28">
        <v>2</v>
      </c>
      <c r="Y127" s="28">
        <v>1</v>
      </c>
      <c r="Z127" s="28"/>
      <c r="AA127" s="28">
        <v>1</v>
      </c>
      <c r="AB127" s="28">
        <f>SUM(N127:AA127)-1</f>
        <v>66</v>
      </c>
      <c r="AC127" s="49" t="s">
        <v>355</v>
      </c>
      <c r="AD127" s="43">
        <v>2500</v>
      </c>
    </row>
    <row r="128" spans="1:31" s="16" customFormat="1" ht="48" customHeight="1" x14ac:dyDescent="0.25">
      <c r="A128" s="16">
        <v>124</v>
      </c>
      <c r="B128" s="6">
        <v>45413</v>
      </c>
      <c r="C128" s="6">
        <v>45413</v>
      </c>
      <c r="D128" s="15" t="s">
        <v>115</v>
      </c>
      <c r="E128" s="8" t="s">
        <v>116</v>
      </c>
      <c r="F128" s="40" t="s">
        <v>326</v>
      </c>
      <c r="G128" s="9" t="s">
        <v>117</v>
      </c>
      <c r="H128" s="14" t="s">
        <v>314</v>
      </c>
      <c r="I128" s="28">
        <v>22</v>
      </c>
      <c r="J128" s="28">
        <v>22</v>
      </c>
      <c r="K128" s="28">
        <v>0</v>
      </c>
      <c r="L128" s="28">
        <v>10</v>
      </c>
      <c r="M128" s="28">
        <v>0</v>
      </c>
      <c r="N128" s="34">
        <v>2</v>
      </c>
      <c r="O128" s="34">
        <v>7</v>
      </c>
      <c r="P128" s="34">
        <v>7</v>
      </c>
      <c r="Q128" s="34">
        <v>6</v>
      </c>
      <c r="R128" s="34">
        <v>8</v>
      </c>
      <c r="S128" s="34">
        <v>8</v>
      </c>
      <c r="T128" s="34">
        <v>9</v>
      </c>
      <c r="U128" s="28">
        <v>8</v>
      </c>
      <c r="V128" s="28">
        <v>1</v>
      </c>
      <c r="W128" s="28">
        <v>8</v>
      </c>
      <c r="X128" s="28">
        <v>1</v>
      </c>
      <c r="Y128" s="28">
        <v>1</v>
      </c>
      <c r="Z128" s="28"/>
      <c r="AA128" s="28">
        <v>0</v>
      </c>
      <c r="AB128" s="28">
        <f t="shared" si="8"/>
        <v>65</v>
      </c>
      <c r="AC128" s="50" t="s">
        <v>358</v>
      </c>
      <c r="AD128" s="43"/>
    </row>
    <row r="129" spans="1:30" s="16" customFormat="1" ht="13.5" customHeight="1" x14ac:dyDescent="0.25">
      <c r="A129" s="16">
        <v>126</v>
      </c>
      <c r="B129" s="23"/>
      <c r="C129" s="23"/>
      <c r="D129" s="24"/>
      <c r="E129" s="25"/>
      <c r="F129" s="26"/>
      <c r="G129" s="26"/>
      <c r="H129" s="27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51"/>
      <c r="AD129" s="44"/>
    </row>
    <row r="130" spans="1:30" s="16" customFormat="1" ht="48" customHeight="1" x14ac:dyDescent="0.25">
      <c r="A130" s="16">
        <v>127</v>
      </c>
      <c r="B130" s="6">
        <v>45464</v>
      </c>
      <c r="C130" s="6">
        <v>45466</v>
      </c>
      <c r="D130" s="15" t="s">
        <v>115</v>
      </c>
      <c r="E130" s="8" t="s">
        <v>161</v>
      </c>
      <c r="F130" s="40" t="s">
        <v>220</v>
      </c>
      <c r="G130" s="9" t="s">
        <v>221</v>
      </c>
      <c r="H130" s="12" t="s">
        <v>222</v>
      </c>
      <c r="I130" s="28">
        <v>171</v>
      </c>
      <c r="J130" s="28">
        <v>62</v>
      </c>
      <c r="K130" s="28">
        <v>171</v>
      </c>
      <c r="L130" s="28"/>
      <c r="M130" s="28"/>
      <c r="N130" s="28">
        <v>9</v>
      </c>
      <c r="O130" s="28">
        <v>10</v>
      </c>
      <c r="P130" s="28">
        <v>8</v>
      </c>
      <c r="Q130" s="28">
        <v>9</v>
      </c>
      <c r="R130" s="28">
        <v>10</v>
      </c>
      <c r="S130" s="28">
        <v>9</v>
      </c>
      <c r="T130" s="28">
        <v>10</v>
      </c>
      <c r="U130" s="28">
        <v>7</v>
      </c>
      <c r="V130" s="28">
        <v>9</v>
      </c>
      <c r="W130" s="28">
        <v>9</v>
      </c>
      <c r="X130" s="28">
        <v>6</v>
      </c>
      <c r="Y130" s="28">
        <v>1</v>
      </c>
      <c r="Z130" s="28"/>
      <c r="AA130" s="28">
        <v>1</v>
      </c>
      <c r="AB130" s="28">
        <f>SUM(N130:AA130)</f>
        <v>98</v>
      </c>
      <c r="AC130" s="54" t="s">
        <v>354</v>
      </c>
      <c r="AD130" s="43">
        <v>5000</v>
      </c>
    </row>
    <row r="131" spans="1:30" s="16" customFormat="1" ht="48" customHeight="1" x14ac:dyDescent="0.25">
      <c r="A131" s="16">
        <v>128</v>
      </c>
      <c r="B131" s="6">
        <v>45436</v>
      </c>
      <c r="C131" s="6">
        <v>45438</v>
      </c>
      <c r="D131" s="15" t="s">
        <v>115</v>
      </c>
      <c r="E131" s="8" t="s">
        <v>161</v>
      </c>
      <c r="F131" s="40" t="s">
        <v>162</v>
      </c>
      <c r="G131" s="9" t="s">
        <v>163</v>
      </c>
      <c r="H131" s="14" t="s">
        <v>315</v>
      </c>
      <c r="I131" s="28">
        <v>52</v>
      </c>
      <c r="J131" s="28">
        <v>52</v>
      </c>
      <c r="K131" s="28">
        <v>52</v>
      </c>
      <c r="L131" s="28">
        <v>0</v>
      </c>
      <c r="M131" s="28">
        <v>0</v>
      </c>
      <c r="N131" s="28">
        <v>3</v>
      </c>
      <c r="O131" s="28">
        <v>9</v>
      </c>
      <c r="P131" s="28">
        <v>9</v>
      </c>
      <c r="Q131" s="28">
        <v>9</v>
      </c>
      <c r="R131" s="28">
        <v>8</v>
      </c>
      <c r="S131" s="28">
        <v>8</v>
      </c>
      <c r="T131" s="28">
        <v>8</v>
      </c>
      <c r="U131" s="34">
        <v>7</v>
      </c>
      <c r="V131" s="28">
        <v>9</v>
      </c>
      <c r="W131" s="34">
        <v>9</v>
      </c>
      <c r="X131" s="28">
        <v>8</v>
      </c>
      <c r="Y131" s="34">
        <v>1</v>
      </c>
      <c r="Z131" s="28"/>
      <c r="AA131" s="28">
        <v>0</v>
      </c>
      <c r="AB131" s="28">
        <f>SUM(N131:AA131)</f>
        <v>88</v>
      </c>
      <c r="AC131" s="49" t="s">
        <v>355</v>
      </c>
      <c r="AD131" s="43">
        <v>2500</v>
      </c>
    </row>
    <row r="132" spans="1:30" s="16" customFormat="1" ht="48" customHeight="1" x14ac:dyDescent="0.25">
      <c r="A132" s="16">
        <v>130</v>
      </c>
      <c r="B132" s="6">
        <v>45438</v>
      </c>
      <c r="C132" s="6">
        <v>45438</v>
      </c>
      <c r="D132" s="15" t="s">
        <v>115</v>
      </c>
      <c r="E132" s="8" t="s">
        <v>161</v>
      </c>
      <c r="F132" s="40" t="s">
        <v>173</v>
      </c>
      <c r="G132" s="9" t="s">
        <v>174</v>
      </c>
      <c r="H132" s="12" t="s">
        <v>175</v>
      </c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>
        <f>SUM(N132:AA132)</f>
        <v>0</v>
      </c>
      <c r="AC132" s="49"/>
      <c r="AD132" s="43">
        <v>0</v>
      </c>
    </row>
    <row r="133" spans="1:30" ht="12" customHeight="1" x14ac:dyDescent="0.55000000000000004">
      <c r="A133" s="16">
        <v>131</v>
      </c>
      <c r="B133" s="22"/>
      <c r="C133" s="22"/>
      <c r="D133" s="22"/>
      <c r="E133" s="22"/>
      <c r="F133" s="22"/>
      <c r="G133" s="22"/>
      <c r="H133" s="2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53"/>
      <c r="AD133" s="46"/>
    </row>
    <row r="134" spans="1:30" ht="12" customHeight="1" x14ac:dyDescent="0.55000000000000004">
      <c r="A134" s="16">
        <v>132</v>
      </c>
      <c r="B134" s="22"/>
      <c r="C134" s="22"/>
      <c r="D134" s="22"/>
      <c r="E134" s="22"/>
      <c r="F134" s="22"/>
      <c r="G134" s="22"/>
      <c r="H134" s="2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53"/>
      <c r="AD134" s="46"/>
    </row>
    <row r="135" spans="1:30" s="16" customFormat="1" ht="48" customHeight="1" x14ac:dyDescent="0.25">
      <c r="A135" s="16">
        <v>133</v>
      </c>
      <c r="B135" s="6">
        <v>45425</v>
      </c>
      <c r="C135" s="6">
        <v>45431</v>
      </c>
      <c r="D135" s="19" t="s">
        <v>309</v>
      </c>
      <c r="E135" s="8" t="s">
        <v>25</v>
      </c>
      <c r="F135" s="39" t="s">
        <v>139</v>
      </c>
      <c r="G135" s="9" t="s">
        <v>140</v>
      </c>
      <c r="H135" s="12" t="s">
        <v>141</v>
      </c>
      <c r="I135" s="28">
        <v>178</v>
      </c>
      <c r="J135" s="28">
        <v>178</v>
      </c>
      <c r="K135" s="28">
        <v>178</v>
      </c>
      <c r="L135" s="28">
        <v>1</v>
      </c>
      <c r="M135" s="28">
        <v>48</v>
      </c>
      <c r="N135" s="28">
        <v>16</v>
      </c>
      <c r="O135" s="28">
        <v>9</v>
      </c>
      <c r="P135" s="28">
        <v>9</v>
      </c>
      <c r="Q135" s="28">
        <v>7</v>
      </c>
      <c r="R135" s="28">
        <v>9</v>
      </c>
      <c r="S135" s="28">
        <v>10</v>
      </c>
      <c r="T135" s="28">
        <v>9</v>
      </c>
      <c r="U135" s="28">
        <v>9</v>
      </c>
      <c r="V135" s="28">
        <v>10</v>
      </c>
      <c r="W135" s="28">
        <v>10</v>
      </c>
      <c r="X135" s="28">
        <v>10</v>
      </c>
      <c r="Y135" s="31">
        <v>1</v>
      </c>
      <c r="Z135" s="28"/>
      <c r="AA135" s="28"/>
      <c r="AB135" s="28">
        <f>SUM(N135:Y135)</f>
        <v>109</v>
      </c>
      <c r="AC135" s="49" t="s">
        <v>362</v>
      </c>
      <c r="AD135" s="43">
        <v>5000</v>
      </c>
    </row>
    <row r="136" spans="1:30" s="16" customFormat="1" ht="48" customHeight="1" x14ac:dyDescent="0.25">
      <c r="A136" s="16">
        <v>134</v>
      </c>
      <c r="B136" s="6">
        <v>45387</v>
      </c>
      <c r="C136" s="6">
        <v>45389</v>
      </c>
      <c r="D136" s="19" t="s">
        <v>309</v>
      </c>
      <c r="E136" s="8" t="s">
        <v>54</v>
      </c>
      <c r="F136" s="39" t="s">
        <v>55</v>
      </c>
      <c r="G136" s="9" t="s">
        <v>56</v>
      </c>
      <c r="H136" s="10" t="s">
        <v>57</v>
      </c>
      <c r="I136" s="28">
        <v>93</v>
      </c>
      <c r="J136" s="28">
        <v>93</v>
      </c>
      <c r="K136" s="28">
        <v>90</v>
      </c>
      <c r="L136" s="28">
        <v>1</v>
      </c>
      <c r="M136" s="28">
        <v>4</v>
      </c>
      <c r="N136" s="28">
        <v>10</v>
      </c>
      <c r="O136" s="28">
        <v>10</v>
      </c>
      <c r="P136" s="28">
        <v>9</v>
      </c>
      <c r="Q136" s="28">
        <v>7</v>
      </c>
      <c r="R136" s="28">
        <v>9</v>
      </c>
      <c r="S136" s="28">
        <v>10</v>
      </c>
      <c r="T136" s="28">
        <v>9</v>
      </c>
      <c r="U136" s="28">
        <v>9</v>
      </c>
      <c r="V136" s="28">
        <v>10</v>
      </c>
      <c r="W136" s="28">
        <v>10</v>
      </c>
      <c r="X136" s="28">
        <v>9</v>
      </c>
      <c r="Y136" s="28">
        <v>1</v>
      </c>
      <c r="Z136" s="28"/>
      <c r="AA136" s="28"/>
      <c r="AB136" s="28">
        <f>SUM(N136:X136)</f>
        <v>102</v>
      </c>
      <c r="AC136" s="49" t="s">
        <v>362</v>
      </c>
      <c r="AD136" s="43">
        <v>5000</v>
      </c>
    </row>
    <row r="137" spans="1:30" s="16" customFormat="1" ht="48" customHeight="1" x14ac:dyDescent="0.25">
      <c r="A137" s="16">
        <v>135</v>
      </c>
      <c r="B137" s="6">
        <v>45478</v>
      </c>
      <c r="C137" s="6">
        <v>45480</v>
      </c>
      <c r="D137" s="19" t="s">
        <v>309</v>
      </c>
      <c r="E137" s="8" t="s">
        <v>54</v>
      </c>
      <c r="F137" s="39" t="s">
        <v>237</v>
      </c>
      <c r="G137" s="9" t="s">
        <v>29</v>
      </c>
      <c r="H137" s="10" t="s">
        <v>238</v>
      </c>
      <c r="I137" s="28">
        <v>82</v>
      </c>
      <c r="J137" s="28">
        <v>72</v>
      </c>
      <c r="K137" s="28">
        <v>72</v>
      </c>
      <c r="L137" s="28">
        <v>4</v>
      </c>
      <c r="M137" s="28">
        <v>12</v>
      </c>
      <c r="N137" s="28">
        <v>7</v>
      </c>
      <c r="O137" s="28">
        <v>10</v>
      </c>
      <c r="P137" s="28">
        <v>9</v>
      </c>
      <c r="Q137" s="28">
        <v>7</v>
      </c>
      <c r="R137" s="28">
        <v>9</v>
      </c>
      <c r="S137" s="28">
        <v>10</v>
      </c>
      <c r="T137" s="28">
        <v>9</v>
      </c>
      <c r="U137" s="28">
        <v>10</v>
      </c>
      <c r="V137" s="28">
        <v>10</v>
      </c>
      <c r="W137" s="28">
        <v>10</v>
      </c>
      <c r="X137" s="28">
        <v>10</v>
      </c>
      <c r="Y137" s="28">
        <v>1</v>
      </c>
      <c r="Z137" s="28"/>
      <c r="AA137" s="28"/>
      <c r="AB137" s="28">
        <f>SUM(N137:Y137)</f>
        <v>102</v>
      </c>
      <c r="AC137" s="49" t="s">
        <v>362</v>
      </c>
      <c r="AD137" s="43">
        <v>5000</v>
      </c>
    </row>
    <row r="138" spans="1:30" s="16" customFormat="1" ht="48" customHeight="1" x14ac:dyDescent="0.25">
      <c r="A138" s="16">
        <v>136</v>
      </c>
      <c r="B138" s="6">
        <v>45568</v>
      </c>
      <c r="C138" s="6">
        <v>45571</v>
      </c>
      <c r="D138" s="19" t="s">
        <v>309</v>
      </c>
      <c r="E138" s="8" t="s">
        <v>54</v>
      </c>
      <c r="F138" s="39" t="s">
        <v>286</v>
      </c>
      <c r="G138" s="9" t="s">
        <v>239</v>
      </c>
      <c r="H138" s="10" t="s">
        <v>98</v>
      </c>
      <c r="I138" s="28">
        <v>83</v>
      </c>
      <c r="J138" s="28">
        <v>83</v>
      </c>
      <c r="K138" s="28">
        <v>83</v>
      </c>
      <c r="L138" s="28">
        <v>2</v>
      </c>
      <c r="M138" s="28">
        <v>3</v>
      </c>
      <c r="N138" s="28">
        <v>6</v>
      </c>
      <c r="O138" s="28">
        <v>9</v>
      </c>
      <c r="P138" s="28">
        <v>9</v>
      </c>
      <c r="Q138" s="28">
        <v>7</v>
      </c>
      <c r="R138" s="28">
        <v>9</v>
      </c>
      <c r="S138" s="28">
        <v>10</v>
      </c>
      <c r="T138" s="28">
        <v>9</v>
      </c>
      <c r="U138" s="28">
        <v>10</v>
      </c>
      <c r="V138" s="28">
        <v>10</v>
      </c>
      <c r="W138" s="28">
        <v>10</v>
      </c>
      <c r="X138" s="28">
        <v>10</v>
      </c>
      <c r="Y138" s="28">
        <v>1</v>
      </c>
      <c r="Z138" s="28"/>
      <c r="AA138" s="28"/>
      <c r="AB138" s="28">
        <f>SUM(N138:Y138)</f>
        <v>100</v>
      </c>
      <c r="AC138" s="49" t="s">
        <v>362</v>
      </c>
      <c r="AD138" s="43">
        <v>5000</v>
      </c>
    </row>
    <row r="139" spans="1:30" s="16" customFormat="1" ht="48" customHeight="1" x14ac:dyDescent="0.25">
      <c r="A139" s="16">
        <v>137</v>
      </c>
      <c r="B139" s="6">
        <v>45421</v>
      </c>
      <c r="C139" s="6">
        <v>45424</v>
      </c>
      <c r="D139" s="19" t="s">
        <v>309</v>
      </c>
      <c r="E139" s="8" t="s">
        <v>54</v>
      </c>
      <c r="F139" s="39" t="s">
        <v>126</v>
      </c>
      <c r="G139" s="9" t="s">
        <v>62</v>
      </c>
      <c r="H139" s="10" t="s">
        <v>127</v>
      </c>
      <c r="I139" s="28">
        <v>100</v>
      </c>
      <c r="J139" s="28">
        <v>98</v>
      </c>
      <c r="K139" s="28">
        <v>98</v>
      </c>
      <c r="L139" s="28">
        <v>0</v>
      </c>
      <c r="M139" s="28">
        <v>11</v>
      </c>
      <c r="N139" s="28">
        <v>8</v>
      </c>
      <c r="O139" s="28">
        <v>10</v>
      </c>
      <c r="P139" s="28">
        <v>9</v>
      </c>
      <c r="Q139" s="28">
        <v>7</v>
      </c>
      <c r="R139" s="28">
        <v>9</v>
      </c>
      <c r="S139" s="28">
        <v>10</v>
      </c>
      <c r="T139" s="28">
        <v>9</v>
      </c>
      <c r="U139" s="28">
        <v>10</v>
      </c>
      <c r="V139" s="28">
        <v>7</v>
      </c>
      <c r="W139" s="28">
        <v>9</v>
      </c>
      <c r="X139" s="28">
        <v>9</v>
      </c>
      <c r="Y139" s="28">
        <v>1</v>
      </c>
      <c r="Z139" s="28"/>
      <c r="AA139" s="28"/>
      <c r="AB139" s="28">
        <f>SUM(N139:Y139)</f>
        <v>98</v>
      </c>
      <c r="AC139" s="49" t="s">
        <v>362</v>
      </c>
      <c r="AD139" s="43">
        <v>5000</v>
      </c>
    </row>
    <row r="140" spans="1:30" s="16" customFormat="1" ht="48" customHeight="1" x14ac:dyDescent="0.25">
      <c r="A140" s="16">
        <v>138</v>
      </c>
      <c r="B140" s="6">
        <v>45470</v>
      </c>
      <c r="C140" s="6">
        <v>45473</v>
      </c>
      <c r="D140" s="19" t="s">
        <v>309</v>
      </c>
      <c r="E140" s="8" t="s">
        <v>25</v>
      </c>
      <c r="F140" s="39" t="s">
        <v>227</v>
      </c>
      <c r="G140" s="9" t="s">
        <v>34</v>
      </c>
      <c r="H140" s="10" t="s">
        <v>33</v>
      </c>
      <c r="I140" s="28">
        <v>109</v>
      </c>
      <c r="J140" s="28">
        <v>100</v>
      </c>
      <c r="K140" s="28">
        <v>100</v>
      </c>
      <c r="L140" s="28">
        <v>0</v>
      </c>
      <c r="M140" s="28">
        <v>68</v>
      </c>
      <c r="N140" s="28">
        <v>10</v>
      </c>
      <c r="O140" s="28">
        <v>10</v>
      </c>
      <c r="P140" s="28">
        <v>9</v>
      </c>
      <c r="Q140" s="28">
        <v>9</v>
      </c>
      <c r="R140" s="28">
        <v>10</v>
      </c>
      <c r="S140" s="28">
        <v>1</v>
      </c>
      <c r="T140" s="28">
        <v>7</v>
      </c>
      <c r="U140" s="28">
        <v>9</v>
      </c>
      <c r="V140" s="28">
        <v>10</v>
      </c>
      <c r="W140" s="28">
        <v>10</v>
      </c>
      <c r="X140" s="28">
        <v>9</v>
      </c>
      <c r="Y140" s="28">
        <v>1</v>
      </c>
      <c r="Z140" s="28"/>
      <c r="AA140" s="28"/>
      <c r="AB140" s="28">
        <f>SUM(N140:Y140)</f>
        <v>95</v>
      </c>
      <c r="AC140" s="49" t="s">
        <v>362</v>
      </c>
      <c r="AD140" s="43">
        <v>5000</v>
      </c>
    </row>
    <row r="141" spans="1:30" s="16" customFormat="1" ht="48" customHeight="1" x14ac:dyDescent="0.25">
      <c r="A141" s="16">
        <v>139</v>
      </c>
      <c r="B141" s="6">
        <v>45408</v>
      </c>
      <c r="C141" s="6">
        <v>45410</v>
      </c>
      <c r="D141" s="19" t="s">
        <v>309</v>
      </c>
      <c r="E141" s="8" t="s">
        <v>54</v>
      </c>
      <c r="F141" s="39" t="s">
        <v>94</v>
      </c>
      <c r="G141" s="9" t="s">
        <v>95</v>
      </c>
      <c r="H141" s="10" t="s">
        <v>63</v>
      </c>
      <c r="I141" s="28">
        <v>69</v>
      </c>
      <c r="J141" s="28">
        <v>66</v>
      </c>
      <c r="K141" s="28">
        <v>66</v>
      </c>
      <c r="L141" s="28">
        <v>0</v>
      </c>
      <c r="M141" s="28">
        <v>4</v>
      </c>
      <c r="N141" s="28">
        <v>5</v>
      </c>
      <c r="O141" s="28">
        <v>10</v>
      </c>
      <c r="P141" s="28">
        <v>9</v>
      </c>
      <c r="Q141" s="28">
        <v>7</v>
      </c>
      <c r="R141" s="28">
        <v>9</v>
      </c>
      <c r="S141" s="28">
        <v>10</v>
      </c>
      <c r="T141" s="28">
        <v>9</v>
      </c>
      <c r="U141" s="28">
        <v>10</v>
      </c>
      <c r="V141" s="28">
        <v>6</v>
      </c>
      <c r="W141" s="28">
        <v>8</v>
      </c>
      <c r="X141" s="28">
        <v>9</v>
      </c>
      <c r="Y141" s="28">
        <v>1</v>
      </c>
      <c r="Z141" s="28"/>
      <c r="AA141" s="28"/>
      <c r="AB141" s="28">
        <f>SUM(N141:Y141)</f>
        <v>93</v>
      </c>
      <c r="AC141" s="49" t="s">
        <v>362</v>
      </c>
      <c r="AD141" s="43">
        <v>5000</v>
      </c>
    </row>
    <row r="142" spans="1:30" s="16" customFormat="1" ht="48" customHeight="1" x14ac:dyDescent="0.25">
      <c r="A142" s="16">
        <v>140</v>
      </c>
      <c r="B142" s="6">
        <v>45408</v>
      </c>
      <c r="C142" s="6">
        <v>45410</v>
      </c>
      <c r="D142" s="19" t="s">
        <v>309</v>
      </c>
      <c r="E142" s="8" t="s">
        <v>25</v>
      </c>
      <c r="F142" s="39" t="s">
        <v>99</v>
      </c>
      <c r="G142" s="9" t="s">
        <v>41</v>
      </c>
      <c r="H142" s="10" t="s">
        <v>100</v>
      </c>
      <c r="I142" s="28">
        <v>50</v>
      </c>
      <c r="J142" s="28">
        <v>50</v>
      </c>
      <c r="K142" s="28">
        <v>50</v>
      </c>
      <c r="L142" s="28">
        <v>2</v>
      </c>
      <c r="M142" s="28">
        <v>5</v>
      </c>
      <c r="N142" s="28">
        <v>3</v>
      </c>
      <c r="O142" s="28">
        <v>10</v>
      </c>
      <c r="P142" s="28">
        <v>8</v>
      </c>
      <c r="Q142" s="28">
        <v>7</v>
      </c>
      <c r="R142" s="28">
        <v>6</v>
      </c>
      <c r="S142" s="28">
        <v>10</v>
      </c>
      <c r="T142" s="28">
        <v>9</v>
      </c>
      <c r="U142" s="28">
        <v>10</v>
      </c>
      <c r="V142" s="28">
        <v>10</v>
      </c>
      <c r="W142" s="28">
        <v>10</v>
      </c>
      <c r="X142" s="28">
        <v>9</v>
      </c>
      <c r="Y142" s="28">
        <v>1</v>
      </c>
      <c r="Z142" s="28"/>
      <c r="AA142" s="28"/>
      <c r="AB142" s="28">
        <f>SUM(N142:X142)</f>
        <v>92</v>
      </c>
      <c r="AC142" s="49" t="s">
        <v>362</v>
      </c>
      <c r="AD142" s="43">
        <v>5000</v>
      </c>
    </row>
    <row r="143" spans="1:30" s="16" customFormat="1" ht="48" customHeight="1" x14ac:dyDescent="0.25">
      <c r="A143" s="16">
        <v>141</v>
      </c>
      <c r="B143" s="6">
        <v>45450</v>
      </c>
      <c r="C143" s="6">
        <v>45452</v>
      </c>
      <c r="D143" s="19" t="s">
        <v>309</v>
      </c>
      <c r="E143" s="8" t="s">
        <v>54</v>
      </c>
      <c r="F143" s="39" t="s">
        <v>195</v>
      </c>
      <c r="G143" s="9" t="s">
        <v>196</v>
      </c>
      <c r="H143" s="12" t="s">
        <v>197</v>
      </c>
      <c r="I143" s="28">
        <v>68</v>
      </c>
      <c r="J143" s="28">
        <v>66</v>
      </c>
      <c r="K143" s="28">
        <v>66</v>
      </c>
      <c r="L143" s="28">
        <v>2</v>
      </c>
      <c r="M143" s="28">
        <v>36</v>
      </c>
      <c r="N143" s="28">
        <v>4</v>
      </c>
      <c r="O143" s="28">
        <v>9</v>
      </c>
      <c r="P143" s="28">
        <v>8</v>
      </c>
      <c r="Q143" s="35">
        <v>8</v>
      </c>
      <c r="R143" s="28">
        <v>9</v>
      </c>
      <c r="S143" s="28">
        <v>10</v>
      </c>
      <c r="T143" s="28">
        <v>9</v>
      </c>
      <c r="U143" s="28">
        <v>10</v>
      </c>
      <c r="V143" s="28">
        <v>8</v>
      </c>
      <c r="W143" s="28">
        <v>8</v>
      </c>
      <c r="X143" s="28">
        <v>7</v>
      </c>
      <c r="Y143" s="28">
        <v>1</v>
      </c>
      <c r="Z143" s="28"/>
      <c r="AA143" s="28"/>
      <c r="AB143" s="28">
        <f>SUM(N143:Y143)</f>
        <v>91</v>
      </c>
      <c r="AC143" s="49" t="s">
        <v>362</v>
      </c>
      <c r="AD143" s="43">
        <v>5000</v>
      </c>
    </row>
    <row r="144" spans="1:30" s="16" customFormat="1" ht="48" customHeight="1" x14ac:dyDescent="0.25">
      <c r="A144" s="16">
        <v>142</v>
      </c>
      <c r="B144" s="6">
        <v>45562</v>
      </c>
      <c r="C144" s="6">
        <v>45564</v>
      </c>
      <c r="D144" s="19" t="s">
        <v>309</v>
      </c>
      <c r="E144" s="8" t="s">
        <v>25</v>
      </c>
      <c r="F144" s="39" t="s">
        <v>278</v>
      </c>
      <c r="G144" s="9" t="s">
        <v>279</v>
      </c>
      <c r="H144" s="10" t="s">
        <v>100</v>
      </c>
      <c r="I144" s="28">
        <v>53</v>
      </c>
      <c r="J144" s="28">
        <v>49</v>
      </c>
      <c r="K144" s="28">
        <v>49</v>
      </c>
      <c r="L144" s="28">
        <v>2</v>
      </c>
      <c r="M144" s="28">
        <v>1</v>
      </c>
      <c r="N144" s="28">
        <v>3</v>
      </c>
      <c r="O144" s="28">
        <v>7</v>
      </c>
      <c r="P144" s="28">
        <v>7</v>
      </c>
      <c r="Q144" s="28">
        <v>7</v>
      </c>
      <c r="R144" s="28">
        <v>9</v>
      </c>
      <c r="S144" s="28">
        <v>10</v>
      </c>
      <c r="T144" s="28">
        <v>8</v>
      </c>
      <c r="U144" s="28">
        <v>10</v>
      </c>
      <c r="V144" s="28">
        <v>10</v>
      </c>
      <c r="W144" s="28">
        <v>9</v>
      </c>
      <c r="X144" s="28">
        <v>7</v>
      </c>
      <c r="Y144" s="28">
        <v>1</v>
      </c>
      <c r="Z144" s="28"/>
      <c r="AA144" s="28"/>
      <c r="AB144" s="28">
        <f>SUM(N144:Y144)</f>
        <v>88</v>
      </c>
      <c r="AC144" s="49" t="s">
        <v>362</v>
      </c>
      <c r="AD144" s="43">
        <v>5000</v>
      </c>
    </row>
    <row r="145" spans="1:30" s="16" customFormat="1" ht="48" customHeight="1" x14ac:dyDescent="0.25">
      <c r="A145" s="16">
        <v>143</v>
      </c>
      <c r="B145" s="6">
        <v>45436</v>
      </c>
      <c r="C145" s="6">
        <v>45438</v>
      </c>
      <c r="D145" s="19" t="s">
        <v>309</v>
      </c>
      <c r="E145" s="8" t="s">
        <v>54</v>
      </c>
      <c r="F145" s="39" t="s">
        <v>158</v>
      </c>
      <c r="G145" s="9" t="s">
        <v>109</v>
      </c>
      <c r="H145" s="13" t="s">
        <v>159</v>
      </c>
      <c r="I145" s="28">
        <v>51</v>
      </c>
      <c r="J145" s="28">
        <v>51</v>
      </c>
      <c r="K145" s="28">
        <v>51</v>
      </c>
      <c r="L145" s="28">
        <v>0</v>
      </c>
      <c r="M145" s="28">
        <v>1</v>
      </c>
      <c r="N145" s="28">
        <v>3</v>
      </c>
      <c r="O145" s="28">
        <v>8</v>
      </c>
      <c r="P145" s="28">
        <v>8</v>
      </c>
      <c r="Q145" s="35">
        <v>9</v>
      </c>
      <c r="R145" s="28">
        <v>8</v>
      </c>
      <c r="S145" s="28">
        <v>10</v>
      </c>
      <c r="T145" s="35">
        <v>10</v>
      </c>
      <c r="U145" s="28">
        <v>9</v>
      </c>
      <c r="V145" s="28">
        <v>4</v>
      </c>
      <c r="W145" s="28">
        <v>8</v>
      </c>
      <c r="X145" s="28">
        <v>10</v>
      </c>
      <c r="Y145" s="28">
        <v>1</v>
      </c>
      <c r="Z145" s="28"/>
      <c r="AA145" s="28"/>
      <c r="AB145" s="28">
        <f>SUM(N145:Y145)</f>
        <v>88</v>
      </c>
      <c r="AC145" s="49" t="s">
        <v>362</v>
      </c>
      <c r="AD145" s="43">
        <v>5000</v>
      </c>
    </row>
    <row r="146" spans="1:30" s="16" customFormat="1" ht="48" customHeight="1" x14ac:dyDescent="0.25">
      <c r="A146" s="16">
        <v>144</v>
      </c>
      <c r="B146" s="6">
        <v>45457</v>
      </c>
      <c r="C146" s="6">
        <v>45459</v>
      </c>
      <c r="D146" s="19" t="s">
        <v>309</v>
      </c>
      <c r="E146" s="8" t="s">
        <v>44</v>
      </c>
      <c r="F146" s="39" t="s">
        <v>200</v>
      </c>
      <c r="G146" s="9" t="s">
        <v>201</v>
      </c>
      <c r="H146" s="10" t="s">
        <v>100</v>
      </c>
      <c r="I146" s="28"/>
      <c r="J146" s="28">
        <v>25</v>
      </c>
      <c r="K146" s="28">
        <v>25</v>
      </c>
      <c r="L146" s="28"/>
      <c r="M146" s="28"/>
      <c r="N146" s="28">
        <v>2</v>
      </c>
      <c r="O146" s="28">
        <v>1</v>
      </c>
      <c r="P146" s="28">
        <v>9</v>
      </c>
      <c r="Q146" s="28">
        <v>7</v>
      </c>
      <c r="R146" s="28">
        <v>9</v>
      </c>
      <c r="S146" s="28">
        <v>10</v>
      </c>
      <c r="T146" s="28">
        <v>9</v>
      </c>
      <c r="U146" s="28">
        <v>10</v>
      </c>
      <c r="V146" s="28">
        <v>10</v>
      </c>
      <c r="W146" s="28">
        <v>10</v>
      </c>
      <c r="X146" s="28">
        <v>1</v>
      </c>
      <c r="Y146" s="28"/>
      <c r="Z146" s="28"/>
      <c r="AA146" s="28"/>
      <c r="AB146" s="28">
        <f>SUM(N146:X146)</f>
        <v>78</v>
      </c>
      <c r="AC146" s="49" t="s">
        <v>362</v>
      </c>
      <c r="AD146" s="43">
        <v>5000</v>
      </c>
    </row>
    <row r="152" spans="1:30" x14ac:dyDescent="0.55000000000000004">
      <c r="AD152" s="47">
        <f>SUM(AD2:AD151)</f>
        <v>275500</v>
      </c>
    </row>
  </sheetData>
  <autoFilter ref="A1:AD146" xr:uid="{0799C4F2-A185-40B7-BDEE-B88658C4B78D}"/>
  <sortState xmlns:xlrd2="http://schemas.microsoft.com/office/spreadsheetml/2017/richdata2" ref="A28:AD40">
    <sortCondition descending="1" ref="AB28:AB40"/>
  </sortState>
  <phoneticPr fontId="12" type="noConversion"/>
  <pageMargins left="0.31496062992125984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completo</vt:lpstr>
      <vt:lpstr>SOLO PREMI</vt:lpstr>
      <vt:lpstr>qt Premi e Riconoscimenti</vt:lpstr>
      <vt:lpstr>Statistiche</vt:lpstr>
      <vt:lpstr>CNM A</vt:lpstr>
      <vt:lpstr>completo!Area_stampa</vt:lpstr>
      <vt:lpstr>'SOLO PREMI'!Area_stampa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</dc:creator>
  <cp:lastModifiedBy>Office4</cp:lastModifiedBy>
  <cp:lastPrinted>2025-01-21T10:11:38Z</cp:lastPrinted>
  <dcterms:created xsi:type="dcterms:W3CDTF">2024-06-10T14:44:18Z</dcterms:created>
  <dcterms:modified xsi:type="dcterms:W3CDTF">2025-02-17T13:43:40Z</dcterms:modified>
</cp:coreProperties>
</file>